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>
    <definedName name="_xlnm.Print_Area" localSheetId="0">'Feuil1'!$A$1:$G$208</definedName>
  </definedNames>
  <calcPr fullCalcOnLoad="1"/>
</workbook>
</file>

<file path=xl/sharedStrings.xml><?xml version="1.0" encoding="utf-8"?>
<sst xmlns="http://schemas.openxmlformats.org/spreadsheetml/2006/main" count="494" uniqueCount="399">
  <si>
    <t>Aurora Fleurier</t>
  </si>
  <si>
    <t>L3/E1</t>
  </si>
  <si>
    <t>Aganovic Esad</t>
  </si>
  <si>
    <t>L4/E2</t>
  </si>
  <si>
    <t>Lucea Marie-Cécile</t>
  </si>
  <si>
    <t>Plancemont 9</t>
  </si>
  <si>
    <t>Couvet</t>
  </si>
  <si>
    <t>032 / 863 34 17</t>
  </si>
  <si>
    <t>Benfica Neuchâtel</t>
  </si>
  <si>
    <t>L4/E1</t>
  </si>
  <si>
    <t>Fernandes Joâo</t>
  </si>
  <si>
    <t>Philippe-Suchard 15</t>
  </si>
  <si>
    <t>Neuchâtel</t>
  </si>
  <si>
    <t>032 / 842 33 91</t>
  </si>
  <si>
    <t>Bienne</t>
  </si>
  <si>
    <t>L1/E1</t>
  </si>
  <si>
    <t>L2/E2</t>
  </si>
  <si>
    <t>C1</t>
  </si>
  <si>
    <t>Magnus Julien</t>
  </si>
  <si>
    <t>Castella Pascal</t>
  </si>
  <si>
    <t>Pascal.castella@bluewin.ch</t>
  </si>
  <si>
    <t>032 / 365 46 67</t>
  </si>
  <si>
    <t>Rue des Prés 89</t>
  </si>
  <si>
    <t>Centre-Portuguais</t>
  </si>
  <si>
    <t>L2/E1+C1</t>
  </si>
  <si>
    <t>L3/E2</t>
  </si>
  <si>
    <t>L3/E2+C2</t>
  </si>
  <si>
    <t>L3/E3</t>
  </si>
  <si>
    <t>L4/E4</t>
  </si>
  <si>
    <t>Santos Antonio</t>
  </si>
  <si>
    <t>Mendes Victor</t>
  </si>
  <si>
    <t>Mendes José</t>
  </si>
  <si>
    <t>Franco Victor</t>
  </si>
  <si>
    <t>Rue du Castel 21</t>
  </si>
  <si>
    <t>St-Aubin</t>
  </si>
  <si>
    <t>032 / 835 43 19</t>
  </si>
  <si>
    <t>032 / 731 85 15</t>
  </si>
  <si>
    <t>032 / 730 45 00</t>
  </si>
  <si>
    <t>032 / 857 13 85</t>
  </si>
  <si>
    <t>C3</t>
  </si>
  <si>
    <t>Candeias Rogerio</t>
  </si>
  <si>
    <t>Cernier</t>
  </si>
  <si>
    <t>L4/E5</t>
  </si>
  <si>
    <t>L1/E1+C1</t>
  </si>
  <si>
    <t>Thomann Pierre</t>
  </si>
  <si>
    <t>Fivaz Eric</t>
  </si>
  <si>
    <t>Kohli Olivier</t>
  </si>
  <si>
    <t>copy_ok@net2000.ch</t>
  </si>
  <si>
    <t>pierre.thomann@ne.ch</t>
  </si>
  <si>
    <t>032 / 853 15 68</t>
  </si>
  <si>
    <t>La Chaux-de-Fonds</t>
  </si>
  <si>
    <t>L2/E1</t>
  </si>
  <si>
    <t>L3/E4</t>
  </si>
  <si>
    <t>O50</t>
  </si>
  <si>
    <t>Dalla-Santa Patrick</t>
  </si>
  <si>
    <t>Kummli David</t>
  </si>
  <si>
    <t>Monnier Claude</t>
  </si>
  <si>
    <t>Crameri Gérard</t>
  </si>
  <si>
    <t>Perrinjaquet Jean-Claude</t>
  </si>
  <si>
    <t>Daniel-Jeanrichard 5</t>
  </si>
  <si>
    <t>La Chaux-De-Fonds</t>
  </si>
  <si>
    <t>032 / 914 30 70</t>
  </si>
  <si>
    <t>Temple-Allemand 95</t>
  </si>
  <si>
    <t>032 / 963 10 53</t>
  </si>
  <si>
    <t>crameri@surface.ch</t>
  </si>
  <si>
    <t xml:space="preserve">Coffrane </t>
  </si>
  <si>
    <t>L3/E1+C1</t>
  </si>
  <si>
    <t>L4/E2+C2</t>
  </si>
  <si>
    <t>O40</t>
  </si>
  <si>
    <t>Marti Pascal</t>
  </si>
  <si>
    <t>Charles l'Eplattenier 18</t>
  </si>
  <si>
    <t>Cortaillod</t>
  </si>
  <si>
    <t>L1/E2</t>
  </si>
  <si>
    <t>L4/E6</t>
  </si>
  <si>
    <t>Chappuis Vincent</t>
  </si>
  <si>
    <t>Ronchi Albert</t>
  </si>
  <si>
    <t>Stubi Samuel</t>
  </si>
  <si>
    <t xml:space="preserve">Rte de Suchy </t>
  </si>
  <si>
    <t>Essert-Pittet</t>
  </si>
  <si>
    <t>079 / 252 77 49</t>
  </si>
  <si>
    <t>0033 384 51 92 50</t>
  </si>
  <si>
    <t>F-39460</t>
  </si>
  <si>
    <t>Foncines le Haut</t>
  </si>
  <si>
    <t>079 / 436 57 91</t>
  </si>
  <si>
    <t>Côte-Peseux</t>
  </si>
  <si>
    <t>L2/E2+O40</t>
  </si>
  <si>
    <t>L2/E3</t>
  </si>
  <si>
    <t>C2</t>
  </si>
  <si>
    <t>Lesch Torben</t>
  </si>
  <si>
    <t>Folly Jacques</t>
  </si>
  <si>
    <t>Pazeller Luc</t>
  </si>
  <si>
    <t>Degol Nicole</t>
  </si>
  <si>
    <t>032 / 730 40 60</t>
  </si>
  <si>
    <t>Courfaivre</t>
  </si>
  <si>
    <t>Schaller Philippe</t>
  </si>
  <si>
    <t>Delémont</t>
  </si>
  <si>
    <t>Niderhauser Yan</t>
  </si>
  <si>
    <t>Veya Bernard</t>
  </si>
  <si>
    <t>L3/E5</t>
  </si>
  <si>
    <t>Chételat Josette</t>
  </si>
  <si>
    <t>Maruccia Gino</t>
  </si>
  <si>
    <t>C8</t>
  </si>
  <si>
    <t>C9</t>
  </si>
  <si>
    <t>Kerll Andréas</t>
  </si>
  <si>
    <t>Hermann Sébastien</t>
  </si>
  <si>
    <t>Voyame Michel</t>
  </si>
  <si>
    <t>Chételat Daniel</t>
  </si>
  <si>
    <t>Av. de la Gare 40</t>
  </si>
  <si>
    <t>2800</t>
  </si>
  <si>
    <t>032 / 422 64 23</t>
  </si>
  <si>
    <t>Burki Remy</t>
  </si>
  <si>
    <t>032 / 422 98 89</t>
  </si>
  <si>
    <t>032 / 422 03 94</t>
  </si>
  <si>
    <t>Cornat 5</t>
  </si>
  <si>
    <t>Blanche-Pierre 32</t>
  </si>
  <si>
    <t>032 / 423 12 20</t>
  </si>
  <si>
    <t>Ch. Des Noisetiers 1</t>
  </si>
  <si>
    <t>Courtétélle</t>
  </si>
  <si>
    <t>032 / 422 37 34</t>
  </si>
  <si>
    <t>Eclair</t>
  </si>
  <si>
    <t>Mikic Stevan</t>
  </si>
  <si>
    <t>Metz Jacques</t>
  </si>
  <si>
    <t>Mikic Sreten</t>
  </si>
  <si>
    <t>Benoit Dominique</t>
  </si>
  <si>
    <t>032 / 968 12 96</t>
  </si>
  <si>
    <t>stevan.mikic@bluewin.ch</t>
  </si>
  <si>
    <t>Les Ponts-de-Martel</t>
  </si>
  <si>
    <t>dombenoit@bluewin.ch</t>
  </si>
  <si>
    <t>Ensa</t>
  </si>
  <si>
    <t>Dreyer Patrick</t>
  </si>
  <si>
    <t>032 / 753 41 94</t>
  </si>
  <si>
    <t>Gorgier</t>
  </si>
  <si>
    <t>Devenoges Marcel</t>
  </si>
  <si>
    <t>032 / 835 27 65</t>
  </si>
  <si>
    <t>Le Landeron</t>
  </si>
  <si>
    <t>Rieder Heinz</t>
  </si>
  <si>
    <t>Pérez Jean-Francois</t>
  </si>
  <si>
    <t>Vignolants 6</t>
  </si>
  <si>
    <t>032 / 725 43 10</t>
  </si>
  <si>
    <t>Le Locle</t>
  </si>
  <si>
    <t>Bernardi Denis</t>
  </si>
  <si>
    <t>Senn Bernard</t>
  </si>
  <si>
    <t>Turkanovic Eldin</t>
  </si>
  <si>
    <t>Marin</t>
  </si>
  <si>
    <t>L4/E3</t>
  </si>
  <si>
    <t>Kauer Hans-Peter</t>
  </si>
  <si>
    <t>Guyomarch Jean-Luc</t>
  </si>
  <si>
    <t>Milone Bernard</t>
  </si>
  <si>
    <t>032 / 841 37 86</t>
  </si>
  <si>
    <t>032 / 753 58 06</t>
  </si>
  <si>
    <t>Nikles Andre</t>
  </si>
  <si>
    <t>Paul-Vouga 125</t>
  </si>
  <si>
    <t>032 / 753 43 52</t>
  </si>
  <si>
    <t>Sous-les-Ouches 2</t>
  </si>
  <si>
    <t>032 / 753 45 14</t>
  </si>
  <si>
    <t>bernard.milone@ne.ch</t>
  </si>
  <si>
    <t>Métalor</t>
  </si>
  <si>
    <t>Farruggio Giovanni</t>
  </si>
  <si>
    <t>Moutier</t>
  </si>
  <si>
    <t>Koenig Alain</t>
  </si>
  <si>
    <t>Schnegg Julien</t>
  </si>
  <si>
    <t>Koenig Monia</t>
  </si>
  <si>
    <t>Catana Luis</t>
  </si>
  <si>
    <t>032 / 490 90 37</t>
  </si>
  <si>
    <t>032 / 493 35 83</t>
  </si>
  <si>
    <t>Nugerol</t>
  </si>
  <si>
    <t>Netuschill Pierre-Edouard</t>
  </si>
  <si>
    <t>Tinembart Gérald</t>
  </si>
  <si>
    <t>Rte de Bourgogne 45</t>
  </si>
  <si>
    <t>079 / 516 17 13</t>
  </si>
  <si>
    <t>Omega Bienne</t>
  </si>
  <si>
    <t>Schwab Olivier</t>
  </si>
  <si>
    <t>Vogt Jacques</t>
  </si>
  <si>
    <t>olivier.schwab@bluewin.ch</t>
  </si>
  <si>
    <t>jacques.vogt@swatch.com</t>
  </si>
  <si>
    <t>032 / 322 97 69</t>
  </si>
  <si>
    <t>Péry</t>
  </si>
  <si>
    <t>Marti Alain</t>
  </si>
  <si>
    <t>Guerne Gérard</t>
  </si>
  <si>
    <t>L4/E3+C3</t>
  </si>
  <si>
    <t>Marti Claire</t>
  </si>
  <si>
    <t>032 / 489 19  91</t>
  </si>
  <si>
    <t>Philip Morris</t>
  </si>
  <si>
    <t>Aeschlimann Reynald</t>
  </si>
  <si>
    <t>032 / 730 36 44</t>
  </si>
  <si>
    <t>aeschlimann.reynald@pmintl.ch</t>
  </si>
  <si>
    <t>Porrentruy</t>
  </si>
  <si>
    <t>Iseli Patrick</t>
  </si>
  <si>
    <t>Berthoud Patrick</t>
  </si>
  <si>
    <t>032 / 467 19 53</t>
  </si>
  <si>
    <t>032 / 466 57 19</t>
  </si>
  <si>
    <t>Sapin</t>
  </si>
  <si>
    <t>Dutranoy Raymond</t>
  </si>
  <si>
    <t>Facci Claudio</t>
  </si>
  <si>
    <t>Winkelmann Frederic</t>
  </si>
  <si>
    <t>Rue Combe-Grieurin 39b</t>
  </si>
  <si>
    <t>032 / 913 05 39</t>
  </si>
  <si>
    <t>Petermann Patrick</t>
  </si>
  <si>
    <t>Fritz Courvoisier 21</t>
  </si>
  <si>
    <t>032 / 968 77 02</t>
  </si>
  <si>
    <t>Rue Stavay-Mollondin 14</t>
  </si>
  <si>
    <t>032 / 968 59 65</t>
  </si>
  <si>
    <t>cfacci@bluewin.ch</t>
  </si>
  <si>
    <t>St-Imier</t>
  </si>
  <si>
    <t>Baumann Pierre-Yves</t>
  </si>
  <si>
    <t xml:space="preserve">032 / 941 21 44 </t>
  </si>
  <si>
    <t>pyb@dplanet.ch</t>
  </si>
  <si>
    <t>Queloz Raymond</t>
  </si>
  <si>
    <t>032 / 941 51 03</t>
  </si>
  <si>
    <t>Tavannes</t>
  </si>
  <si>
    <t>Affolter Jean-Denis</t>
  </si>
  <si>
    <t>Feusier Pierre-Alain</t>
  </si>
  <si>
    <t>Moy Claude-Alain</t>
  </si>
  <si>
    <t>La Chaumière</t>
  </si>
  <si>
    <t>Giauque Jae Sung</t>
  </si>
  <si>
    <t>079 / 371 18 51</t>
  </si>
  <si>
    <t>Tramelan</t>
  </si>
  <si>
    <t>Boegli Denis</t>
  </si>
  <si>
    <t>Ain-El-Hayat Julien</t>
  </si>
  <si>
    <t>079 / 439 99 70</t>
  </si>
  <si>
    <t>032 / 487 57 25</t>
  </si>
  <si>
    <t>Schneider Théo</t>
  </si>
  <si>
    <t>032 / 487 61 81</t>
  </si>
  <si>
    <t>Université</t>
  </si>
  <si>
    <t>Collaud Albin</t>
  </si>
  <si>
    <t>albin.collaud@unine.ch</t>
  </si>
  <si>
    <t xml:space="preserve">032 / 863 45 11 </t>
  </si>
  <si>
    <t>J</t>
  </si>
  <si>
    <t>D</t>
  </si>
  <si>
    <t>mclucea@swissonline.ch</t>
  </si>
  <si>
    <t>Boudry</t>
  </si>
  <si>
    <t>Fernandes Mario</t>
  </si>
  <si>
    <t>Hitz Florian</t>
  </si>
  <si>
    <t>Schüsspromenade 8</t>
  </si>
  <si>
    <t>032/323 57 11</t>
  </si>
  <si>
    <t>flohhitz@bluewin.ch</t>
  </si>
  <si>
    <t>Ribeiro Manuel</t>
  </si>
  <si>
    <t>032 / 721 40 19</t>
  </si>
  <si>
    <t>Pinho Rocardo</t>
  </si>
  <si>
    <t>Girardet 19</t>
  </si>
  <si>
    <t>032 / 931 48 52</t>
  </si>
  <si>
    <t>C4</t>
  </si>
  <si>
    <t>Ch des Carrels 26</t>
  </si>
  <si>
    <t>032 / 853 45 54</t>
  </si>
  <si>
    <t xml:space="preserve">Kohli Alexandre </t>
  </si>
  <si>
    <t>D.-P. Bourquin 51</t>
  </si>
  <si>
    <t>032 / 913 05 34</t>
  </si>
  <si>
    <t>kohli.alex_val@bluewin.ch</t>
  </si>
  <si>
    <t>fivaz@oscilloquartz.com</t>
  </si>
  <si>
    <t>patrick.della.santa@bcv.ch</t>
  </si>
  <si>
    <t>079 / 772 77 91</t>
  </si>
  <si>
    <t>david.kummli@ne.ch</t>
  </si>
  <si>
    <t>jean-claude.perrinjaquet@ne.ch</t>
  </si>
  <si>
    <t>L2/E2+C2</t>
  </si>
  <si>
    <t>U18+C1</t>
  </si>
  <si>
    <t>Tranquille Jean-François</t>
  </si>
  <si>
    <t>Dr Kern 7</t>
  </si>
  <si>
    <t>032 / 968 26 46</t>
  </si>
  <si>
    <t>Challet Patrick</t>
  </si>
  <si>
    <t>078 / 835 10 37</t>
  </si>
  <si>
    <t>martip@post.ch</t>
  </si>
  <si>
    <t>Feuz Michel</t>
  </si>
  <si>
    <t xml:space="preserve">La Cape </t>
  </si>
  <si>
    <t>Coffrane</t>
  </si>
  <si>
    <t>mife@net2000.ch</t>
  </si>
  <si>
    <t>Osemlak Bogdan</t>
  </si>
  <si>
    <t>Ruedin Christophe</t>
  </si>
  <si>
    <t>Chasselas 13</t>
  </si>
  <si>
    <t>Braem Patrick</t>
  </si>
  <si>
    <t>Sous le Chêne 3</t>
  </si>
  <si>
    <t>Boudevilliers</t>
  </si>
  <si>
    <t>032 / 857 18 63</t>
  </si>
  <si>
    <t>christophe.ruedin@bluewin.ch</t>
  </si>
  <si>
    <t>Jeanneret Samir</t>
  </si>
  <si>
    <t>079 / 203 66 68</t>
  </si>
  <si>
    <t>samir.jeanneret@swissonline.ch</t>
  </si>
  <si>
    <t>Monnier Patrick</t>
  </si>
  <si>
    <t>Monchevaux 8</t>
  </si>
  <si>
    <t>Bevaix</t>
  </si>
  <si>
    <t>079 / 606 50 66</t>
  </si>
  <si>
    <t>Schild Frédéric</t>
  </si>
  <si>
    <t>Fbg de l'Hôpital 98</t>
  </si>
  <si>
    <t>078 / 689 81 28</t>
  </si>
  <si>
    <t>sev_fred69@hotmail.com</t>
  </si>
  <si>
    <t>L2/E3+O50</t>
  </si>
  <si>
    <t>Coï Elvio</t>
  </si>
  <si>
    <t>Paul Bouvier 9</t>
  </si>
  <si>
    <t>032 / 724 70 69</t>
  </si>
  <si>
    <t>032 / 731 97 19</t>
  </si>
  <si>
    <t>L4/E5+J</t>
  </si>
  <si>
    <t>pazellerluc@hotmail.com</t>
  </si>
  <si>
    <t>Mignot Christian</t>
  </si>
  <si>
    <t>Ch. Des Pinceleuses 4</t>
  </si>
  <si>
    <t>Areuse</t>
  </si>
  <si>
    <t>032 / 841 56 60</t>
  </si>
  <si>
    <t>jpmignot@vtx.ch</t>
  </si>
  <si>
    <t>Sous la Forêt</t>
  </si>
  <si>
    <t>079 / 671 80 15</t>
  </si>
  <si>
    <t>philippe.schaller4@bluewin.ch</t>
  </si>
  <si>
    <t>Allimann Marcel</t>
  </si>
  <si>
    <t>Porcena 12</t>
  </si>
  <si>
    <t>Corcelles</t>
  </si>
  <si>
    <t>032 / 730 38 15</t>
  </si>
  <si>
    <t>Klein Ronan</t>
  </si>
  <si>
    <t>La Jardinerie 4b</t>
  </si>
  <si>
    <t xml:space="preserve">032 / 426 82 29 </t>
  </si>
  <si>
    <t>L1/E2+C2+O40</t>
  </si>
  <si>
    <t>032 / 439 99 84</t>
  </si>
  <si>
    <t>daniel.chételat@span.ch</t>
  </si>
  <si>
    <t>L2/E3+C6</t>
  </si>
  <si>
    <t>L3/E4+C5</t>
  </si>
  <si>
    <t>remy.burki@bluewin.ch</t>
  </si>
  <si>
    <t>L4/E7+C10</t>
  </si>
  <si>
    <t>michel.voyame@basler.ch</t>
  </si>
  <si>
    <t>L3/E6</t>
  </si>
  <si>
    <t>Ackermann Ludovic</t>
  </si>
  <si>
    <t>032 / 422 68 40</t>
  </si>
  <si>
    <t>L4/E8</t>
  </si>
  <si>
    <t>Barthe Philippe</t>
  </si>
  <si>
    <t>Blanche-Pierre 18</t>
  </si>
  <si>
    <t>032 / 423 37 78</t>
  </si>
  <si>
    <t>C4+U18</t>
  </si>
  <si>
    <t>Werren Jean-François</t>
  </si>
  <si>
    <t>032 / 423 38 45</t>
  </si>
  <si>
    <t>C11</t>
  </si>
  <si>
    <t>Bathe Jérémy</t>
  </si>
  <si>
    <t>Bader Sandra</t>
  </si>
  <si>
    <t>032 / 926 62 61</t>
  </si>
  <si>
    <t>jacques.metz@bluewin.ch</t>
  </si>
  <si>
    <t>L4/E6+U13/U15/U18</t>
  </si>
  <si>
    <t>Liechti Nicolas</t>
  </si>
  <si>
    <t>032 / 926 86 64</t>
  </si>
  <si>
    <t>Gentianes 40</t>
  </si>
  <si>
    <t>L1/E2+C2</t>
  </si>
  <si>
    <t>L4/E1+C+U15</t>
  </si>
  <si>
    <t>Rosé Jean-Philippe</t>
  </si>
  <si>
    <t>Vully 4</t>
  </si>
  <si>
    <t>076 / 501 49 39</t>
  </si>
  <si>
    <t>Schlüter Patrick</t>
  </si>
  <si>
    <t>Rue de la Charrière 32</t>
  </si>
  <si>
    <t>032 / 969 20 91</t>
  </si>
  <si>
    <t>patrick.schluter@bluewin.ch</t>
  </si>
  <si>
    <t>032 / 931 26 92</t>
  </si>
  <si>
    <t>032 / 931 90 07</t>
  </si>
  <si>
    <t>L4/E3+E4+C4+C5</t>
  </si>
  <si>
    <t>Spichiger Serge</t>
  </si>
  <si>
    <t>Ch. De l'Epine 13</t>
  </si>
  <si>
    <t>Chézard</t>
  </si>
  <si>
    <t>032 / 853 53 65</t>
  </si>
  <si>
    <t>hanspeter.kauer@ne.ch</t>
  </si>
  <si>
    <t>Goeckeler Sébastien</t>
  </si>
  <si>
    <t>Trois-Portes 19</t>
  </si>
  <si>
    <t>078 / 802 70 06</t>
  </si>
  <si>
    <t>Rue du Midi 25</t>
  </si>
  <si>
    <t>Graitery 6</t>
  </si>
  <si>
    <t>032 / 493 22 65</t>
  </si>
  <si>
    <t>Sur La Vinne</t>
  </si>
  <si>
    <t>Kropf Didier</t>
  </si>
  <si>
    <t>032 / 493 16 19</t>
  </si>
  <si>
    <t>Ruchti Otto</t>
  </si>
  <si>
    <t>Vigneule 11</t>
  </si>
  <si>
    <t>L3/E3+C2</t>
  </si>
  <si>
    <t>Dames+C3</t>
  </si>
  <si>
    <t>L2/E1+J+C</t>
  </si>
  <si>
    <t>Racheter Samuel</t>
  </si>
  <si>
    <t>Vergeret 7</t>
  </si>
  <si>
    <t>079 / 275 30 35</t>
  </si>
  <si>
    <t>La Schliff 7</t>
  </si>
  <si>
    <t>Deroulers Pierre</t>
  </si>
  <si>
    <t>Bout de Dos 60</t>
  </si>
  <si>
    <t>LaJoux</t>
  </si>
  <si>
    <t>078 / 789 52 77</t>
  </si>
  <si>
    <t>goudzou@bluewin.ch</t>
  </si>
  <si>
    <t>Segard Anthony</t>
  </si>
  <si>
    <t>Bois-Noir 25</t>
  </si>
  <si>
    <t>079 / 779 64 88</t>
  </si>
  <si>
    <t>Ducommun Enrico</t>
  </si>
  <si>
    <t>032 /913 69 96</t>
  </si>
  <si>
    <t>Queloz David</t>
  </si>
  <si>
    <t>079 / 340 33 88</t>
  </si>
  <si>
    <t>Affolter André</t>
  </si>
  <si>
    <t>Rue H.F. Sandoz 28</t>
  </si>
  <si>
    <t>032 / 481 28 80</t>
  </si>
  <si>
    <t>Kolly Jean-Pierre</t>
  </si>
  <si>
    <t>032 / 724 30 05</t>
  </si>
  <si>
    <t>jpkolly@bluewin.ch</t>
  </si>
  <si>
    <t>Rue du Lac 45</t>
  </si>
  <si>
    <t xml:space="preserve">032 / 751 18 42 </t>
  </si>
  <si>
    <t>denis.boegli@itsi.ch</t>
  </si>
  <si>
    <t>theo.sch@bluewin.ch</t>
  </si>
  <si>
    <t>L3/E2+J</t>
  </si>
  <si>
    <t>L4/E3+O40+C3</t>
  </si>
  <si>
    <t>Geiser Gérard</t>
  </si>
  <si>
    <t>Rte des buchilles 48</t>
  </si>
  <si>
    <t>032 842 66 32</t>
  </si>
  <si>
    <t>Sousa filipe</t>
  </si>
  <si>
    <t>Industrie 1</t>
  </si>
  <si>
    <t>079 / 256 09 32</t>
  </si>
  <si>
    <t>guyomarch-j-l@swissonline.ch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</si>
</sst>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6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15" applyFont="1" applyAlignment="1">
      <alignment/>
    </xf>
    <xf numFmtId="0" fontId="1" fillId="0" borderId="0" xfId="15" applyAlignment="1">
      <alignment/>
    </xf>
    <xf numFmtId="0" fontId="4" fillId="0" borderId="0" xfId="15" applyFont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 applyProtection="1">
      <alignment/>
      <protection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nnis%20de%20table\Saison%202001-2002\liste%20joueurs%20anjt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_LIS08"/>
    </sheetNames>
    <sheetDataSet>
      <sheetData sheetId="0">
        <row r="1">
          <cell r="B1" t="str">
            <v>Ackermann Ludovic</v>
          </cell>
          <cell r="C1" t="str">
            <v>Montchaibeux 8</v>
          </cell>
          <cell r="D1">
            <v>2800</v>
          </cell>
          <cell r="E1" t="str">
            <v>Delemont</v>
          </cell>
        </row>
        <row r="2">
          <cell r="B2" t="str">
            <v>Aebischer Daniel</v>
          </cell>
          <cell r="C2" t="str">
            <v>Ch. De Bel-Air 1</v>
          </cell>
          <cell r="D2">
            <v>2000</v>
          </cell>
          <cell r="E2" t="str">
            <v>Neuchâtel</v>
          </cell>
          <cell r="F2" t="str">
            <v>032 / 724 71 67</v>
          </cell>
        </row>
        <row r="3">
          <cell r="B3" t="str">
            <v>Aeschlimann Reynald</v>
          </cell>
          <cell r="C3" t="str">
            <v>Grand Rue 8 B</v>
          </cell>
          <cell r="D3">
            <v>2035</v>
          </cell>
          <cell r="E3" t="str">
            <v>Corcelles</v>
          </cell>
        </row>
        <row r="4">
          <cell r="B4" t="str">
            <v>Affolter Jean-Denis</v>
          </cell>
          <cell r="C4" t="str">
            <v>Rue Du Foyer 14</v>
          </cell>
          <cell r="D4">
            <v>2710</v>
          </cell>
          <cell r="E4" t="str">
            <v>Tavannes</v>
          </cell>
          <cell r="F4" t="str">
            <v>032/ 481.17.55</v>
          </cell>
        </row>
        <row r="5">
          <cell r="B5" t="str">
            <v>Affolter Stéphane</v>
          </cell>
          <cell r="D5">
            <v>2718</v>
          </cell>
          <cell r="E5" t="str">
            <v>Lajoux</v>
          </cell>
        </row>
        <row r="6">
          <cell r="B6" t="str">
            <v>Aganovic Esad</v>
          </cell>
          <cell r="C6" t="str">
            <v>Rue Des Isles 9</v>
          </cell>
          <cell r="D6">
            <v>2108</v>
          </cell>
          <cell r="E6" t="str">
            <v>Couvet</v>
          </cell>
        </row>
        <row r="7">
          <cell r="B7" t="str">
            <v>Aimone Bernard</v>
          </cell>
          <cell r="C7" t="str">
            <v>Rue De La Paix 10</v>
          </cell>
          <cell r="D7">
            <v>2738</v>
          </cell>
          <cell r="E7" t="str">
            <v>Court</v>
          </cell>
          <cell r="F7" t="str">
            <v>032 / 497 95 78</v>
          </cell>
        </row>
        <row r="8">
          <cell r="B8" t="str">
            <v>Ain-El-Hayat Julien</v>
          </cell>
          <cell r="C8" t="str">
            <v>Chalet 5</v>
          </cell>
          <cell r="D8">
            <v>2720</v>
          </cell>
          <cell r="E8" t="str">
            <v>Tramelan</v>
          </cell>
        </row>
        <row r="9">
          <cell r="B9" t="str">
            <v>Alexandre Didier</v>
          </cell>
          <cell r="D9">
            <v>0</v>
          </cell>
        </row>
        <row r="10">
          <cell r="B10" t="str">
            <v>Aliberti François</v>
          </cell>
          <cell r="D10">
            <v>0</v>
          </cell>
        </row>
        <row r="11">
          <cell r="B11" t="str">
            <v>Allimann Denis</v>
          </cell>
          <cell r="C11" t="str">
            <v>Faverge 428</v>
          </cell>
          <cell r="D11">
            <v>2853</v>
          </cell>
          <cell r="E11" t="str">
            <v>Courfaivre</v>
          </cell>
        </row>
        <row r="12">
          <cell r="B12" t="str">
            <v>Allimann Marcel</v>
          </cell>
          <cell r="C12" t="str">
            <v>Parcs 159</v>
          </cell>
          <cell r="D12">
            <v>2000</v>
          </cell>
          <cell r="E12" t="str">
            <v>Neuchâtel</v>
          </cell>
          <cell r="F12" t="str">
            <v>032 721.13.49</v>
          </cell>
        </row>
        <row r="13">
          <cell r="B13" t="str">
            <v>Amstutz Blaise</v>
          </cell>
          <cell r="C13" t="str">
            <v>Gentianes 45</v>
          </cell>
          <cell r="D13">
            <v>2300</v>
          </cell>
          <cell r="E13" t="str">
            <v>La Chaux-De-Fonds</v>
          </cell>
          <cell r="F13" t="str">
            <v>032 / 913 29 88</v>
          </cell>
        </row>
        <row r="14">
          <cell r="B14" t="str">
            <v>Andreadakis Nikolaos</v>
          </cell>
          <cell r="C14" t="str">
            <v>Cernil-Antoine 9</v>
          </cell>
          <cell r="D14">
            <v>2300</v>
          </cell>
          <cell r="E14" t="str">
            <v>La Chaux-De-Fonds</v>
          </cell>
          <cell r="F14" t="str">
            <v>032 / 926 41 00</v>
          </cell>
        </row>
        <row r="15">
          <cell r="B15" t="str">
            <v>Andreadakis Philippe</v>
          </cell>
          <cell r="C15" t="str">
            <v>Cernil-Antoine 9</v>
          </cell>
          <cell r="D15">
            <v>2300</v>
          </cell>
          <cell r="E15" t="str">
            <v>La Chaux-De-Fonds</v>
          </cell>
        </row>
        <row r="16">
          <cell r="B16" t="str">
            <v>Anton Nicolas</v>
          </cell>
          <cell r="C16" t="str">
            <v>Rue Des Parcs 139</v>
          </cell>
          <cell r="D16">
            <v>2000</v>
          </cell>
          <cell r="E16" t="str">
            <v>Neuchâtel</v>
          </cell>
        </row>
        <row r="17">
          <cell r="B17" t="str">
            <v>Augsburger Andre</v>
          </cell>
          <cell r="C17" t="str">
            <v>Ch. Du Tac-Mouche</v>
          </cell>
          <cell r="D17">
            <v>2057</v>
          </cell>
          <cell r="E17" t="str">
            <v>Villiers</v>
          </cell>
        </row>
        <row r="18">
          <cell r="B18" t="str">
            <v>Bader Sandra</v>
          </cell>
          <cell r="C18" t="str">
            <v>Bld Des Eplatures 45</v>
          </cell>
          <cell r="D18">
            <v>2300</v>
          </cell>
          <cell r="E18" t="str">
            <v>La Chaux-De-Fonds</v>
          </cell>
        </row>
        <row r="19">
          <cell r="B19" t="str">
            <v>Baertschi Toni</v>
          </cell>
          <cell r="C19" t="str">
            <v>Rue Agassiz 11</v>
          </cell>
          <cell r="D19">
            <v>2610</v>
          </cell>
          <cell r="E19" t="str">
            <v>St-Imier</v>
          </cell>
        </row>
        <row r="20">
          <cell r="B20" t="str">
            <v>Bammerlin Werner</v>
          </cell>
          <cell r="C20" t="str">
            <v>Ch. Du Cudeau Du Hau</v>
          </cell>
          <cell r="D20">
            <v>2035</v>
          </cell>
          <cell r="E20" t="str">
            <v>Corcelles</v>
          </cell>
          <cell r="F20" t="str">
            <v>032 / 730.31.32</v>
          </cell>
        </row>
        <row r="21">
          <cell r="B21" t="str">
            <v>Barfuss Marc</v>
          </cell>
          <cell r="C21" t="str">
            <v>6 Rue De L'Ouest</v>
          </cell>
          <cell r="D21">
            <v>2052</v>
          </cell>
          <cell r="E21" t="str">
            <v>Fontainemelon</v>
          </cell>
          <cell r="F21" t="str">
            <v>032 / 853 38 48</v>
          </cell>
        </row>
        <row r="22">
          <cell r="B22" t="str">
            <v>Barfuss Blaise</v>
          </cell>
          <cell r="C22" t="str">
            <v>Epervier 2</v>
          </cell>
          <cell r="D22">
            <v>2053</v>
          </cell>
          <cell r="E22" t="str">
            <v>Cernier</v>
          </cell>
        </row>
        <row r="23">
          <cell r="B23" t="str">
            <v>Barthe Jérémy</v>
          </cell>
          <cell r="D23">
            <v>0</v>
          </cell>
        </row>
        <row r="24">
          <cell r="B24" t="str">
            <v>Bartolomeo Antonio</v>
          </cell>
          <cell r="D24">
            <v>0</v>
          </cell>
        </row>
        <row r="25">
          <cell r="B25" t="str">
            <v>Baumann Pierre-Yves</v>
          </cell>
          <cell r="C25" t="str">
            <v>Fourchaux 8</v>
          </cell>
          <cell r="D25">
            <v>2610</v>
          </cell>
          <cell r="E25" t="str">
            <v>St-Imier</v>
          </cell>
        </row>
        <row r="26">
          <cell r="B26" t="str">
            <v>Bébler Timothé</v>
          </cell>
          <cell r="C26" t="str">
            <v>La Vacherie Maillard</v>
          </cell>
          <cell r="D26">
            <v>2950</v>
          </cell>
          <cell r="E26" t="str">
            <v>Courgenay</v>
          </cell>
        </row>
        <row r="27">
          <cell r="B27" t="str">
            <v>Beffa Gabriele</v>
          </cell>
          <cell r="C27" t="str">
            <v>Battieux 5A</v>
          </cell>
          <cell r="D27">
            <v>2013</v>
          </cell>
          <cell r="E27" t="str">
            <v>Colombier</v>
          </cell>
        </row>
        <row r="28">
          <cell r="B28" t="str">
            <v>Béguelin Romain</v>
          </cell>
          <cell r="C28" t="str">
            <v>Fenaison 47</v>
          </cell>
          <cell r="D28">
            <v>2800</v>
          </cell>
          <cell r="E28" t="str">
            <v>Delémont</v>
          </cell>
        </row>
        <row r="29">
          <cell r="B29" t="str">
            <v>Benguerel Jacques</v>
          </cell>
          <cell r="C29" t="str">
            <v>Sous Le Chêne 5</v>
          </cell>
          <cell r="D29">
            <v>2043</v>
          </cell>
          <cell r="E29" t="str">
            <v>Boudevilliers</v>
          </cell>
          <cell r="F29" t="str">
            <v>032 857 12 33</v>
          </cell>
        </row>
        <row r="30">
          <cell r="B30" t="str">
            <v>Benoit Daniel</v>
          </cell>
          <cell r="C30" t="str">
            <v>Abraham-Robert 21</v>
          </cell>
          <cell r="D30">
            <v>2300</v>
          </cell>
          <cell r="E30" t="str">
            <v>La Chaux-De-Fonds</v>
          </cell>
        </row>
        <row r="31">
          <cell r="B31" t="str">
            <v>Benoit Dominique</v>
          </cell>
          <cell r="C31" t="str">
            <v>Gentianes 40</v>
          </cell>
          <cell r="D31">
            <v>2300</v>
          </cell>
          <cell r="E31" t="str">
            <v>La Chaux-De-Fonds</v>
          </cell>
          <cell r="F31" t="str">
            <v>079/ 606.08.35</v>
          </cell>
        </row>
        <row r="32">
          <cell r="B32" t="str">
            <v>Benoit Pierre-Alain</v>
          </cell>
          <cell r="C32" t="str">
            <v>Abraham-Robert 21</v>
          </cell>
          <cell r="D32">
            <v>2300</v>
          </cell>
          <cell r="E32" t="str">
            <v>La Chaux-De-Fonds</v>
          </cell>
        </row>
        <row r="33">
          <cell r="B33" t="str">
            <v>Bernardi Denis</v>
          </cell>
          <cell r="C33" t="str">
            <v>Girardet 54</v>
          </cell>
          <cell r="D33">
            <v>2400</v>
          </cell>
          <cell r="E33" t="str">
            <v>Le Locle</v>
          </cell>
        </row>
        <row r="34">
          <cell r="B34" t="str">
            <v>Bernon Eric</v>
          </cell>
          <cell r="C34" t="str">
            <v>Numa-Droz 113</v>
          </cell>
          <cell r="D34">
            <v>2300</v>
          </cell>
          <cell r="E34" t="str">
            <v>La Chaux-De-Fonds</v>
          </cell>
        </row>
        <row r="35">
          <cell r="B35" t="str">
            <v>Bertato Alexandre</v>
          </cell>
          <cell r="C35" t="str">
            <v>Kirchenfeldweg 15A</v>
          </cell>
          <cell r="D35">
            <v>2504</v>
          </cell>
          <cell r="E35" t="str">
            <v>Bienne</v>
          </cell>
        </row>
        <row r="36">
          <cell r="B36" t="str">
            <v>Berthoud Patrick</v>
          </cell>
          <cell r="C36" t="str">
            <v>Oiselier 50</v>
          </cell>
          <cell r="D36">
            <v>2900</v>
          </cell>
          <cell r="E36" t="str">
            <v>Porrentruy</v>
          </cell>
        </row>
        <row r="37">
          <cell r="B37" t="str">
            <v>Beyeler Olivier</v>
          </cell>
          <cell r="C37" t="str">
            <v>Raimontpierre 9</v>
          </cell>
          <cell r="D37">
            <v>2800</v>
          </cell>
          <cell r="E37" t="str">
            <v>Delémont</v>
          </cell>
        </row>
        <row r="38">
          <cell r="B38" t="str">
            <v>Billod Karim</v>
          </cell>
          <cell r="C38" t="str">
            <v>Clef 37</v>
          </cell>
          <cell r="D38">
            <v>2610</v>
          </cell>
          <cell r="E38" t="str">
            <v>St-Imier</v>
          </cell>
        </row>
        <row r="39">
          <cell r="B39" t="str">
            <v>Biotto Christophe</v>
          </cell>
          <cell r="C39" t="str">
            <v>Rue Du Chapeau-Râblé</v>
          </cell>
          <cell r="D39">
            <v>2300</v>
          </cell>
          <cell r="E39" t="str">
            <v>Chaux-De-Fonds</v>
          </cell>
          <cell r="F39" t="str">
            <v>032 / 926 80 71</v>
          </cell>
        </row>
        <row r="40">
          <cell r="B40" t="str">
            <v>Blanc Alain</v>
          </cell>
          <cell r="D40">
            <v>0</v>
          </cell>
        </row>
        <row r="41">
          <cell r="B41" t="str">
            <v>Boegli Denis</v>
          </cell>
          <cell r="C41" t="str">
            <v>Promenade 36</v>
          </cell>
          <cell r="D41">
            <v>2720</v>
          </cell>
          <cell r="E41" t="str">
            <v>Tramelan</v>
          </cell>
          <cell r="F41" t="str">
            <v>032 97 57 25</v>
          </cell>
        </row>
        <row r="42">
          <cell r="B42" t="str">
            <v>Bordiga Jimi</v>
          </cell>
          <cell r="C42" t="str">
            <v>Ch. Des Adelles 61</v>
          </cell>
          <cell r="D42">
            <v>2800</v>
          </cell>
          <cell r="E42" t="str">
            <v>Delémont</v>
          </cell>
          <cell r="F42" t="str">
            <v>032 / 422 97 52</v>
          </cell>
        </row>
        <row r="43">
          <cell r="B43" t="str">
            <v>Bornand Damien</v>
          </cell>
          <cell r="C43" t="str">
            <v>Graviers 10</v>
          </cell>
          <cell r="D43">
            <v>2016</v>
          </cell>
          <cell r="E43" t="str">
            <v>Cortaillod</v>
          </cell>
        </row>
        <row r="44">
          <cell r="B44" t="str">
            <v>Borsky Ladislav</v>
          </cell>
          <cell r="C44" t="str">
            <v>Gare 11</v>
          </cell>
          <cell r="D44">
            <v>2114</v>
          </cell>
          <cell r="E44" t="str">
            <v>Fleurier</v>
          </cell>
          <cell r="F44" t="str">
            <v>032 / 861 25 51</v>
          </cell>
        </row>
        <row r="45">
          <cell r="B45" t="str">
            <v>Bourquin Pierre-Alain</v>
          </cell>
          <cell r="C45" t="str">
            <v>Beau-Site 9</v>
          </cell>
          <cell r="D45">
            <v>2610</v>
          </cell>
          <cell r="E45" t="str">
            <v>Saint-Imier</v>
          </cell>
        </row>
        <row r="46">
          <cell r="B46" t="str">
            <v>Braem Patrick</v>
          </cell>
          <cell r="C46" t="str">
            <v>La Cape 4</v>
          </cell>
          <cell r="D46">
            <v>2207</v>
          </cell>
          <cell r="E46" t="str">
            <v>Coffrane</v>
          </cell>
          <cell r="F46" t="str">
            <v>032 857 19 54</v>
          </cell>
        </row>
        <row r="47">
          <cell r="B47" t="str">
            <v>Brahier Laurent</v>
          </cell>
          <cell r="D47">
            <v>0</v>
          </cell>
        </row>
        <row r="48">
          <cell r="B48" t="str">
            <v>Bratan Corneliu</v>
          </cell>
          <cell r="C48" t="str">
            <v>Perrièse 8</v>
          </cell>
          <cell r="D48">
            <v>2000</v>
          </cell>
          <cell r="E48" t="str">
            <v>Neuchâtel</v>
          </cell>
        </row>
        <row r="49">
          <cell r="B49" t="str">
            <v>Bregnard Raymond</v>
          </cell>
          <cell r="C49" t="str">
            <v>Temple 40</v>
          </cell>
          <cell r="D49">
            <v>2800</v>
          </cell>
          <cell r="E49" t="str">
            <v>Delemont</v>
          </cell>
          <cell r="F49" t="str">
            <v>032 / 422 77 72</v>
          </cell>
        </row>
        <row r="50">
          <cell r="B50" t="str">
            <v>Bregnard Théo</v>
          </cell>
          <cell r="C50" t="str">
            <v>Fleurs 9</v>
          </cell>
          <cell r="D50">
            <v>2300</v>
          </cell>
          <cell r="E50" t="str">
            <v>La Chaux-De-Fonds</v>
          </cell>
        </row>
        <row r="51">
          <cell r="B51" t="str">
            <v>Britka Zvonimir</v>
          </cell>
          <cell r="C51" t="str">
            <v>Pariske Komline 29</v>
          </cell>
          <cell r="D51">
            <v>0</v>
          </cell>
          <cell r="E51" t="str">
            <v>Novi Beograd</v>
          </cell>
        </row>
        <row r="52">
          <cell r="B52" t="str">
            <v>Buchwalder Alain</v>
          </cell>
          <cell r="C52" t="str">
            <v>En Solé 2</v>
          </cell>
          <cell r="D52">
            <v>2830</v>
          </cell>
          <cell r="E52" t="str">
            <v>Courrendlin</v>
          </cell>
        </row>
        <row r="53">
          <cell r="B53" t="str">
            <v>Burdet Florence</v>
          </cell>
          <cell r="D53">
            <v>0</v>
          </cell>
        </row>
        <row r="54">
          <cell r="B54" t="str">
            <v>Burki Remy</v>
          </cell>
          <cell r="C54" t="str">
            <v>Rue Du Contre 5</v>
          </cell>
          <cell r="D54">
            <v>2823</v>
          </cell>
          <cell r="E54" t="str">
            <v>Courcelon</v>
          </cell>
        </row>
        <row r="55">
          <cell r="B55" t="str">
            <v>Bürki Julien</v>
          </cell>
          <cell r="D55">
            <v>0</v>
          </cell>
        </row>
        <row r="56">
          <cell r="B56" t="str">
            <v>Cabdullahi Cali</v>
          </cell>
          <cell r="C56" t="str">
            <v>Rue De L'Union 2</v>
          </cell>
          <cell r="D56">
            <v>2502</v>
          </cell>
          <cell r="E56" t="str">
            <v>Bienne</v>
          </cell>
        </row>
        <row r="57">
          <cell r="B57" t="str">
            <v>Calado Mario</v>
          </cell>
          <cell r="C57" t="str">
            <v>Bussan 5</v>
          </cell>
          <cell r="D57">
            <v>2114</v>
          </cell>
          <cell r="E57" t="str">
            <v>Fleurier</v>
          </cell>
        </row>
        <row r="58">
          <cell r="B58" t="str">
            <v>Caldarese Yvan</v>
          </cell>
          <cell r="C58" t="str">
            <v>Tivoli 11</v>
          </cell>
          <cell r="D58">
            <v>2026</v>
          </cell>
          <cell r="E58" t="str">
            <v>Sauges</v>
          </cell>
        </row>
        <row r="59">
          <cell r="B59" t="str">
            <v>Calvo Fabrizio</v>
          </cell>
          <cell r="C59" t="str">
            <v>Tenple Allemand 77</v>
          </cell>
          <cell r="D59">
            <v>2300</v>
          </cell>
          <cell r="E59" t="str">
            <v>La Chaux-De-Fonds</v>
          </cell>
        </row>
        <row r="60">
          <cell r="B60" t="str">
            <v>Candeias Rogerio</v>
          </cell>
          <cell r="C60" t="str">
            <v>Jordils 14</v>
          </cell>
          <cell r="D60">
            <v>2016</v>
          </cell>
          <cell r="E60" t="str">
            <v>Cortaillod</v>
          </cell>
          <cell r="F60" t="str">
            <v>032 / 842 44 01</v>
          </cell>
        </row>
        <row r="61">
          <cell r="B61" t="str">
            <v>Capuzzi Sergio</v>
          </cell>
          <cell r="C61" t="str">
            <v>Place D'Armes 17</v>
          </cell>
          <cell r="D61">
            <v>2114</v>
          </cell>
          <cell r="E61" t="str">
            <v>Fleurier</v>
          </cell>
        </row>
        <row r="62">
          <cell r="B62" t="str">
            <v>Carneiro Céline</v>
          </cell>
          <cell r="C62" t="str">
            <v>Eclair 10</v>
          </cell>
          <cell r="D62">
            <v>2300</v>
          </cell>
          <cell r="E62" t="str">
            <v>La Chaux-De-Fonds</v>
          </cell>
        </row>
        <row r="63">
          <cell r="B63" t="str">
            <v>Castella Pascal</v>
          </cell>
          <cell r="C63" t="str">
            <v>Rue De Fribourg 20</v>
          </cell>
          <cell r="D63">
            <v>2503</v>
          </cell>
          <cell r="E63" t="str">
            <v>Bienne</v>
          </cell>
          <cell r="F63" t="str">
            <v>032 / 322 41 63</v>
          </cell>
        </row>
        <row r="64">
          <cell r="B64" t="str">
            <v>Catana Luis</v>
          </cell>
          <cell r="C64" t="str">
            <v>Neumattstrasse 40</v>
          </cell>
          <cell r="D64">
            <v>4657</v>
          </cell>
          <cell r="E64" t="str">
            <v>Dulliken</v>
          </cell>
        </row>
        <row r="65">
          <cell r="B65" t="str">
            <v>Cattin Thierry</v>
          </cell>
          <cell r="C65" t="str">
            <v>Citadelle 8</v>
          </cell>
          <cell r="D65">
            <v>2114</v>
          </cell>
          <cell r="E65" t="str">
            <v>Fleurier</v>
          </cell>
        </row>
        <row r="66">
          <cell r="B66" t="str">
            <v>Challet Patrick</v>
          </cell>
          <cell r="C66" t="str">
            <v>Rue De La Prévoyance</v>
          </cell>
          <cell r="D66">
            <v>2300</v>
          </cell>
          <cell r="E66" t="str">
            <v>La Chaux-De-Fonds</v>
          </cell>
        </row>
        <row r="67">
          <cell r="B67" t="str">
            <v>Chappuis Vincent</v>
          </cell>
          <cell r="C67" t="str">
            <v>Rte De L'Areuse 23</v>
          </cell>
          <cell r="D67">
            <v>2016</v>
          </cell>
          <cell r="E67" t="str">
            <v>Cortaillod</v>
          </cell>
          <cell r="F67" t="str">
            <v>032 / 842 22 16</v>
          </cell>
        </row>
        <row r="68">
          <cell r="B68" t="str">
            <v>Chételat Daniel</v>
          </cell>
          <cell r="C68" t="str">
            <v>Cornat 60</v>
          </cell>
          <cell r="D68">
            <v>2827</v>
          </cell>
          <cell r="E68" t="str">
            <v>Mervelier</v>
          </cell>
          <cell r="F68" t="str">
            <v>032 / 438 88 64</v>
          </cell>
        </row>
        <row r="69">
          <cell r="B69" t="str">
            <v>Chételat Josette</v>
          </cell>
          <cell r="C69" t="str">
            <v>Cornat 60</v>
          </cell>
          <cell r="D69">
            <v>2827</v>
          </cell>
          <cell r="E69" t="str">
            <v>Mervelier</v>
          </cell>
        </row>
        <row r="70">
          <cell r="B70" t="str">
            <v>Chiantaretto Serge</v>
          </cell>
          <cell r="C70" t="str">
            <v>Tombet 15</v>
          </cell>
          <cell r="D70">
            <v>2034</v>
          </cell>
          <cell r="E70" t="str">
            <v>Peseux</v>
          </cell>
          <cell r="F70" t="str">
            <v>032 / 731 99 63</v>
          </cell>
        </row>
        <row r="71">
          <cell r="B71" t="str">
            <v>Chopard Pascal</v>
          </cell>
          <cell r="C71" t="str">
            <v>Chautenatte 16</v>
          </cell>
          <cell r="D71">
            <v>2720</v>
          </cell>
          <cell r="E71" t="str">
            <v>Tramelan</v>
          </cell>
        </row>
        <row r="72">
          <cell r="B72" t="str">
            <v>Chopard Pierre</v>
          </cell>
          <cell r="C72" t="str">
            <v>Dîme 92</v>
          </cell>
          <cell r="D72">
            <v>2000</v>
          </cell>
          <cell r="E72" t="str">
            <v>Neuchâtel</v>
          </cell>
          <cell r="F72" t="str">
            <v>032 / 753 70 67</v>
          </cell>
        </row>
        <row r="73">
          <cell r="B73" t="str">
            <v>Christen Jean-Michel</v>
          </cell>
          <cell r="C73" t="str">
            <v>Combe-Aubert 8</v>
          </cell>
          <cell r="D73">
            <v>2720</v>
          </cell>
          <cell r="E73" t="str">
            <v>Tramelan</v>
          </cell>
          <cell r="F73" t="str">
            <v>032 / 487 40 02</v>
          </cell>
        </row>
        <row r="74">
          <cell r="B74" t="str">
            <v>Clémençon Michel</v>
          </cell>
          <cell r="C74" t="str">
            <v>Sous Chaux 18</v>
          </cell>
          <cell r="D74">
            <v>2740</v>
          </cell>
          <cell r="E74" t="str">
            <v>Moutier</v>
          </cell>
          <cell r="F74" t="str">
            <v>032 / 493 39 94</v>
          </cell>
        </row>
        <row r="75">
          <cell r="B75" t="str">
            <v>Clerc Patrice</v>
          </cell>
          <cell r="C75" t="str">
            <v>Impasse Des Hirondel</v>
          </cell>
          <cell r="D75">
            <v>2300</v>
          </cell>
          <cell r="E75" t="str">
            <v>La Chaux-De-Fonds</v>
          </cell>
          <cell r="F75" t="str">
            <v>032 / 968 26 25</v>
          </cell>
        </row>
        <row r="76">
          <cell r="B76" t="str">
            <v>Coi Antonio</v>
          </cell>
          <cell r="C76" t="str">
            <v>Rue De La Main 4A</v>
          </cell>
          <cell r="D76">
            <v>2003</v>
          </cell>
          <cell r="E76" t="str">
            <v>Neuchâtel</v>
          </cell>
        </row>
        <row r="77">
          <cell r="B77" t="str">
            <v>Coi Elvio</v>
          </cell>
          <cell r="C77" t="str">
            <v>Rue Paul Bouvier 9</v>
          </cell>
          <cell r="D77">
            <v>2000</v>
          </cell>
          <cell r="E77" t="str">
            <v>Neuchâtel</v>
          </cell>
        </row>
        <row r="78">
          <cell r="B78" t="str">
            <v>Collaud Albin</v>
          </cell>
          <cell r="C78" t="str">
            <v>Chantemerle 7</v>
          </cell>
          <cell r="D78">
            <v>2000</v>
          </cell>
          <cell r="E78" t="str">
            <v>Neuchâtel</v>
          </cell>
          <cell r="F78" t="str">
            <v>032 / 724 10 76</v>
          </cell>
        </row>
        <row r="79">
          <cell r="B79" t="str">
            <v>Comte Pierre</v>
          </cell>
          <cell r="C79" t="str">
            <v>Rue Des Lilas 2</v>
          </cell>
          <cell r="D79">
            <v>2852</v>
          </cell>
          <cell r="E79" t="str">
            <v>Coutételle</v>
          </cell>
        </row>
        <row r="80">
          <cell r="B80" t="str">
            <v>Comtesse Daniel</v>
          </cell>
          <cell r="C80" t="str">
            <v>Champs-Volants 4</v>
          </cell>
          <cell r="D80">
            <v>2068</v>
          </cell>
          <cell r="E80" t="str">
            <v>Hauterive</v>
          </cell>
        </row>
        <row r="81">
          <cell r="B81" t="str">
            <v>Cornu Joël</v>
          </cell>
          <cell r="C81" t="str">
            <v>Georges Perrenoud 11</v>
          </cell>
          <cell r="D81">
            <v>2400</v>
          </cell>
          <cell r="E81" t="str">
            <v>Le Locle</v>
          </cell>
        </row>
        <row r="82">
          <cell r="B82" t="str">
            <v>Costa Laurent</v>
          </cell>
          <cell r="D82">
            <v>0</v>
          </cell>
        </row>
        <row r="83">
          <cell r="B83" t="str">
            <v>Crameri Gérard</v>
          </cell>
          <cell r="C83" t="str">
            <v>Rue Du Nord 183 A</v>
          </cell>
          <cell r="D83">
            <v>2300</v>
          </cell>
          <cell r="E83" t="str">
            <v>La Chaux-De-Fonds</v>
          </cell>
        </row>
        <row r="84">
          <cell r="B84" t="str">
            <v>Cruz Nelson</v>
          </cell>
          <cell r="C84" t="str">
            <v>Louis Favre 24</v>
          </cell>
          <cell r="D84">
            <v>2000</v>
          </cell>
          <cell r="E84" t="str">
            <v>Neuchâtel</v>
          </cell>
        </row>
        <row r="85">
          <cell r="B85" t="str">
            <v>Da Cruz Antonio</v>
          </cell>
          <cell r="C85" t="str">
            <v>Louis-Favre 24</v>
          </cell>
          <cell r="D85">
            <v>2000</v>
          </cell>
          <cell r="E85" t="str">
            <v>Neuchâtel</v>
          </cell>
        </row>
        <row r="86">
          <cell r="B86" t="str">
            <v>Da Silva Domingos</v>
          </cell>
          <cell r="C86" t="str">
            <v>En Segrin 4</v>
          </cell>
          <cell r="D86">
            <v>2016</v>
          </cell>
          <cell r="E86" t="str">
            <v>Cortaillod</v>
          </cell>
          <cell r="F86" t="str">
            <v>032 / 842 54 56</v>
          </cell>
        </row>
        <row r="87">
          <cell r="B87" t="str">
            <v>Da Silva Sergio</v>
          </cell>
          <cell r="D87">
            <v>0</v>
          </cell>
        </row>
        <row r="88">
          <cell r="B88" t="str">
            <v>Daenzer Pierre</v>
          </cell>
          <cell r="C88" t="str">
            <v>Saars 21</v>
          </cell>
          <cell r="D88">
            <v>2007</v>
          </cell>
          <cell r="E88" t="str">
            <v>Neuchâtel</v>
          </cell>
          <cell r="F88" t="str">
            <v>038 24.13.53</v>
          </cell>
        </row>
        <row r="89">
          <cell r="B89" t="str">
            <v>De Coulon Yves</v>
          </cell>
          <cell r="C89" t="str">
            <v>Les Motteresses 8</v>
          </cell>
          <cell r="D89">
            <v>2075</v>
          </cell>
          <cell r="E89" t="str">
            <v>Wavre</v>
          </cell>
          <cell r="F89" t="str">
            <v>032 / 753 77 24</v>
          </cell>
        </row>
        <row r="90">
          <cell r="B90" t="str">
            <v>De França Philippe</v>
          </cell>
          <cell r="C90" t="str">
            <v>Rue J.-Stämpfli 117</v>
          </cell>
          <cell r="D90">
            <v>2502</v>
          </cell>
          <cell r="E90" t="str">
            <v>Bienne</v>
          </cell>
        </row>
        <row r="91">
          <cell r="B91" t="str">
            <v>De Oliveira Diego</v>
          </cell>
          <cell r="D91">
            <v>0</v>
          </cell>
        </row>
        <row r="92">
          <cell r="B92" t="str">
            <v>Degol Nicole</v>
          </cell>
          <cell r="C92" t="str">
            <v>Place De La Fontaine</v>
          </cell>
          <cell r="D92">
            <v>2034</v>
          </cell>
          <cell r="E92" t="str">
            <v>Peseux</v>
          </cell>
          <cell r="F92" t="str">
            <v>032 / 731 97 19</v>
          </cell>
        </row>
        <row r="93">
          <cell r="B93" t="str">
            <v>Degol Adrien</v>
          </cell>
          <cell r="C93" t="str">
            <v>Place De La Fontaine</v>
          </cell>
          <cell r="D93">
            <v>2034</v>
          </cell>
          <cell r="E93" t="str">
            <v>Peseux</v>
          </cell>
        </row>
        <row r="94">
          <cell r="B94" t="str">
            <v>Della-Santa Patrick</v>
          </cell>
          <cell r="C94" t="str">
            <v>Daniel Jeanrichard 5</v>
          </cell>
          <cell r="D94">
            <v>2300</v>
          </cell>
          <cell r="E94" t="str">
            <v>La Chaux-De-Fonds</v>
          </cell>
          <cell r="F94" t="str">
            <v>032 914 30 70</v>
          </cell>
        </row>
        <row r="95">
          <cell r="B95" t="str">
            <v>Deroulers Pierre</v>
          </cell>
          <cell r="C95" t="str">
            <v>Le Boitchelat 60</v>
          </cell>
          <cell r="D95">
            <v>2905</v>
          </cell>
          <cell r="E95" t="str">
            <v>Courtedoux</v>
          </cell>
        </row>
        <row r="96">
          <cell r="B96" t="str">
            <v>Detorrenté Albert</v>
          </cell>
          <cell r="C96" t="str">
            <v>Rue De L'Allée 20</v>
          </cell>
          <cell r="D96">
            <v>2503</v>
          </cell>
          <cell r="E96" t="str">
            <v>Bienne</v>
          </cell>
          <cell r="F96" t="str">
            <v>032 / 365 25 39</v>
          </cell>
        </row>
        <row r="97">
          <cell r="B97" t="str">
            <v>Devaud Philippe</v>
          </cell>
          <cell r="C97" t="str">
            <v>Rue Des Prés 40</v>
          </cell>
          <cell r="D97">
            <v>2017</v>
          </cell>
          <cell r="E97" t="str">
            <v>Boudry</v>
          </cell>
          <cell r="F97" t="str">
            <v>032/842 6 842</v>
          </cell>
        </row>
        <row r="98">
          <cell r="B98" t="str">
            <v>Devenoges Marcel</v>
          </cell>
          <cell r="C98" t="str">
            <v>Prise 2</v>
          </cell>
          <cell r="D98">
            <v>2023</v>
          </cell>
          <cell r="E98" t="str">
            <v>Gorgier</v>
          </cell>
        </row>
        <row r="99">
          <cell r="B99" t="str">
            <v>Dey Michel</v>
          </cell>
          <cell r="C99" t="str">
            <v>Dîme 80</v>
          </cell>
          <cell r="D99">
            <v>2009</v>
          </cell>
          <cell r="E99" t="str">
            <v>Neuchâtel</v>
          </cell>
          <cell r="F99" t="str">
            <v>032/ 753.31.26</v>
          </cell>
        </row>
        <row r="100">
          <cell r="B100" t="str">
            <v>Dick Christiane</v>
          </cell>
          <cell r="C100" t="str">
            <v>Belleroche 1</v>
          </cell>
          <cell r="D100">
            <v>2000</v>
          </cell>
          <cell r="E100" t="str">
            <v>Neuchatel</v>
          </cell>
          <cell r="F100" t="str">
            <v>032 / 724 75 50</v>
          </cell>
        </row>
        <row r="101">
          <cell r="B101" t="str">
            <v>Dittmer Claude</v>
          </cell>
          <cell r="C101" t="str">
            <v>Poststrasse 17</v>
          </cell>
          <cell r="D101">
            <v>2504</v>
          </cell>
          <cell r="E101" t="str">
            <v>Bienne</v>
          </cell>
        </row>
        <row r="102">
          <cell r="B102" t="str">
            <v>Dreyer Patrick</v>
          </cell>
          <cell r="C102" t="str">
            <v>Rte De La Falaise 5</v>
          </cell>
          <cell r="D102">
            <v>2074</v>
          </cell>
          <cell r="E102" t="str">
            <v>Marin</v>
          </cell>
        </row>
        <row r="103">
          <cell r="B103" t="str">
            <v>Dreyer Yannick</v>
          </cell>
          <cell r="C103" t="str">
            <v>Route De La Falaise</v>
          </cell>
          <cell r="D103">
            <v>2074</v>
          </cell>
          <cell r="E103" t="str">
            <v>Marin</v>
          </cell>
        </row>
        <row r="104">
          <cell r="B104" t="str">
            <v>Dreyer Cyril</v>
          </cell>
          <cell r="C104" t="str">
            <v>Route De La Falaise</v>
          </cell>
          <cell r="D104">
            <v>2074</v>
          </cell>
          <cell r="E104" t="str">
            <v>Marin</v>
          </cell>
        </row>
        <row r="105">
          <cell r="B105" t="str">
            <v>Droz Jeff</v>
          </cell>
          <cell r="C105" t="str">
            <v>Reçues 20</v>
          </cell>
          <cell r="D105">
            <v>2400</v>
          </cell>
          <cell r="E105" t="str">
            <v>Le Locle</v>
          </cell>
        </row>
        <row r="106">
          <cell r="B106" t="str">
            <v>Ducommun Enrico</v>
          </cell>
          <cell r="C106" t="str">
            <v>Tête-De-Ran 21</v>
          </cell>
          <cell r="D106">
            <v>2300</v>
          </cell>
          <cell r="E106" t="str">
            <v>La Chaux-De-Fonds</v>
          </cell>
        </row>
        <row r="107">
          <cell r="B107" t="str">
            <v>Dutranoy Raymond</v>
          </cell>
          <cell r="C107" t="str">
            <v>Rue Combe-Grieurin 3</v>
          </cell>
          <cell r="D107">
            <v>2300</v>
          </cell>
          <cell r="E107" t="str">
            <v>La Chaux-De-Fonds</v>
          </cell>
        </row>
        <row r="108">
          <cell r="B108" t="str">
            <v>Egger Bernard</v>
          </cell>
          <cell r="C108" t="str">
            <v>Ch. Des Peupliers 1</v>
          </cell>
          <cell r="D108">
            <v>2074</v>
          </cell>
          <cell r="E108" t="str">
            <v>Marin</v>
          </cell>
        </row>
        <row r="109">
          <cell r="B109" t="str">
            <v>Egger Sylvain</v>
          </cell>
          <cell r="C109" t="str">
            <v>Castel 32</v>
          </cell>
          <cell r="D109">
            <v>2024</v>
          </cell>
          <cell r="E109" t="str">
            <v>St.-Aubin</v>
          </cell>
        </row>
        <row r="110">
          <cell r="B110" t="str">
            <v>Egger Sébastien</v>
          </cell>
          <cell r="D110">
            <v>0</v>
          </cell>
        </row>
        <row r="111">
          <cell r="B111" t="str">
            <v>El Harouchy Mamoun</v>
          </cell>
          <cell r="C111" t="str">
            <v>Buttenbergstr. 28</v>
          </cell>
          <cell r="D111">
            <v>2504</v>
          </cell>
          <cell r="E111" t="str">
            <v>Bienne</v>
          </cell>
          <cell r="F111" t="str">
            <v>032/ 342 20 24</v>
          </cell>
        </row>
        <row r="112">
          <cell r="B112" t="str">
            <v>Facci Claudio</v>
          </cell>
          <cell r="C112" t="str">
            <v>Rue Stavay-Mollondin</v>
          </cell>
          <cell r="D112">
            <v>2300</v>
          </cell>
          <cell r="E112" t="str">
            <v>La Chaux-De-Fonds</v>
          </cell>
        </row>
        <row r="113">
          <cell r="B113" t="str">
            <v>Faisco Daniel</v>
          </cell>
          <cell r="C113" t="str">
            <v>Bois-Noir 31</v>
          </cell>
          <cell r="D113">
            <v>2300</v>
          </cell>
          <cell r="E113" t="str">
            <v>La Chaux-De-Fonds</v>
          </cell>
        </row>
        <row r="114">
          <cell r="B114" t="str">
            <v>Faivre Philippe</v>
          </cell>
          <cell r="C114" t="str">
            <v>Rue Des Courtils 32</v>
          </cell>
          <cell r="D114">
            <v>2016</v>
          </cell>
          <cell r="E114" t="str">
            <v>Cortaillod</v>
          </cell>
        </row>
        <row r="115">
          <cell r="B115" t="str">
            <v>Farruggio Giovanni</v>
          </cell>
          <cell r="C115" t="str">
            <v>Signal  28</v>
          </cell>
          <cell r="D115">
            <v>2067</v>
          </cell>
          <cell r="E115" t="str">
            <v>Chaumont</v>
          </cell>
          <cell r="F115" t="str">
            <v>032/ 753.57.80</v>
          </cell>
        </row>
        <row r="116">
          <cell r="B116" t="str">
            <v>Favre Patrice</v>
          </cell>
          <cell r="D116">
            <v>0</v>
          </cell>
        </row>
        <row r="117">
          <cell r="B117" t="str">
            <v>Feitknecht Thierry</v>
          </cell>
          <cell r="D117">
            <v>0</v>
          </cell>
        </row>
        <row r="118">
          <cell r="B118" t="str">
            <v>Fernandes Mario</v>
          </cell>
          <cell r="C118" t="str">
            <v>Ph. Suchard 15</v>
          </cell>
          <cell r="D118">
            <v>2017</v>
          </cell>
          <cell r="E118" t="str">
            <v>Boudry</v>
          </cell>
        </row>
        <row r="119">
          <cell r="B119" t="str">
            <v>Fernandes Joao</v>
          </cell>
          <cell r="D119">
            <v>0</v>
          </cell>
        </row>
        <row r="120">
          <cell r="B120" t="str">
            <v>Ferreira Fernando</v>
          </cell>
          <cell r="C120" t="str">
            <v>Sablons 43</v>
          </cell>
          <cell r="D120">
            <v>2000</v>
          </cell>
          <cell r="E120" t="str">
            <v>Neuchâtel</v>
          </cell>
          <cell r="F120" t="str">
            <v>032 / 724 12 67</v>
          </cell>
        </row>
        <row r="121">
          <cell r="B121" t="str">
            <v>Feusier Pierre-Alain</v>
          </cell>
          <cell r="C121" t="str">
            <v>1 Chemin De Ferreule</v>
          </cell>
          <cell r="D121">
            <v>2736</v>
          </cell>
          <cell r="E121" t="str">
            <v>Sorvilier</v>
          </cell>
          <cell r="F121" t="str">
            <v>032 / 492 31 12</v>
          </cell>
        </row>
        <row r="122">
          <cell r="B122" t="str">
            <v>Fischer Myriam</v>
          </cell>
          <cell r="C122" t="str">
            <v>Mont-Tendre 10</v>
          </cell>
          <cell r="D122">
            <v>1023</v>
          </cell>
          <cell r="E122" t="str">
            <v>Crissier</v>
          </cell>
        </row>
        <row r="123">
          <cell r="B123" t="str">
            <v>Fisette Pierre</v>
          </cell>
          <cell r="C123" t="str">
            <v>Ruelle De La Retrait</v>
          </cell>
          <cell r="D123">
            <v>2300</v>
          </cell>
          <cell r="E123" t="str">
            <v>La Chaux-De-Fonds</v>
          </cell>
          <cell r="F123" t="str">
            <v>032 / 968 35 52</v>
          </cell>
        </row>
        <row r="124">
          <cell r="B124" t="str">
            <v>Fivaz Eric</v>
          </cell>
          <cell r="C124" t="str">
            <v>Epervier 10</v>
          </cell>
          <cell r="D124">
            <v>2053</v>
          </cell>
          <cell r="E124" t="str">
            <v>Cernier</v>
          </cell>
        </row>
        <row r="125">
          <cell r="B125" t="str">
            <v>Fleury Daniel</v>
          </cell>
          <cell r="C125" t="str">
            <v>Rte De Moutier 46</v>
          </cell>
          <cell r="D125">
            <v>2800</v>
          </cell>
          <cell r="E125" t="str">
            <v>Delémont</v>
          </cell>
          <cell r="F125" t="str">
            <v>032 / 422 56 43</v>
          </cell>
        </row>
        <row r="126">
          <cell r="B126" t="str">
            <v>Folly Jacques</v>
          </cell>
          <cell r="C126" t="str">
            <v>Pins 38</v>
          </cell>
          <cell r="D126">
            <v>2035</v>
          </cell>
          <cell r="E126" t="str">
            <v>Corcelles</v>
          </cell>
          <cell r="F126" t="str">
            <v>032 / 731 86 49</v>
          </cell>
        </row>
        <row r="127">
          <cell r="B127" t="str">
            <v>Fontana Adeline</v>
          </cell>
          <cell r="C127" t="str">
            <v>Av. Charles Naine 45</v>
          </cell>
          <cell r="D127">
            <v>2300</v>
          </cell>
          <cell r="E127" t="str">
            <v>La Chaux-De-Fonds</v>
          </cell>
        </row>
        <row r="128">
          <cell r="B128" t="str">
            <v>Fontana Sébastien</v>
          </cell>
          <cell r="C128" t="str">
            <v>Av.Charles Naine 45</v>
          </cell>
          <cell r="D128">
            <v>2300</v>
          </cell>
          <cell r="E128" t="str">
            <v>La Chaux-De-Fonds</v>
          </cell>
        </row>
        <row r="129">
          <cell r="B129" t="str">
            <v>Franco Victor</v>
          </cell>
          <cell r="C129" t="str">
            <v>Prélets 28</v>
          </cell>
          <cell r="D129">
            <v>2206</v>
          </cell>
          <cell r="E129" t="str">
            <v>Geneveys-Sur-Coff</v>
          </cell>
        </row>
        <row r="130">
          <cell r="B130" t="str">
            <v>Frattianni Daniel</v>
          </cell>
          <cell r="C130" t="str">
            <v>Rue Des Nurdines 246</v>
          </cell>
          <cell r="D130">
            <v>2022</v>
          </cell>
          <cell r="E130" t="str">
            <v>Bevaix</v>
          </cell>
        </row>
        <row r="131">
          <cell r="B131" t="str">
            <v>Garcia Laurent</v>
          </cell>
          <cell r="C131" t="str">
            <v>Ch.De La Mine-D'Or 1</v>
          </cell>
          <cell r="D131">
            <v>2504</v>
          </cell>
          <cell r="E131" t="str">
            <v>Bienne</v>
          </cell>
          <cell r="F131" t="str">
            <v>032/341 52 19</v>
          </cell>
        </row>
        <row r="132">
          <cell r="B132" t="str">
            <v>Gaschen Christian</v>
          </cell>
          <cell r="C132" t="str">
            <v>Crêt De La Fin 24</v>
          </cell>
          <cell r="D132">
            <v>2024</v>
          </cell>
          <cell r="E132" t="str">
            <v>St-Aubin</v>
          </cell>
        </row>
        <row r="133">
          <cell r="B133" t="str">
            <v>Gebel Virginie</v>
          </cell>
          <cell r="C133" t="str">
            <v>Av. Léopold-Robert</v>
          </cell>
          <cell r="D133">
            <v>2300</v>
          </cell>
          <cell r="E133" t="str">
            <v>La Chaux-De-Fonds</v>
          </cell>
          <cell r="F133" t="str">
            <v>032 / 926 68 38</v>
          </cell>
        </row>
        <row r="134">
          <cell r="B134" t="str">
            <v>Geiser Gérard</v>
          </cell>
          <cell r="C134" t="str">
            <v>Route Des Buchilles</v>
          </cell>
          <cell r="D134">
            <v>2017</v>
          </cell>
          <cell r="E134" t="str">
            <v>Boudry</v>
          </cell>
        </row>
        <row r="135">
          <cell r="B135" t="str">
            <v>Genzoni Prakash</v>
          </cell>
          <cell r="C135" t="str">
            <v>Le Vieux Logis</v>
          </cell>
          <cell r="D135">
            <v>2322</v>
          </cell>
          <cell r="E135" t="str">
            <v>Le Crêt Du Locle</v>
          </cell>
        </row>
        <row r="136">
          <cell r="B136" t="str">
            <v>Gerber Joël</v>
          </cell>
          <cell r="C136" t="str">
            <v>Rue A.-Comte 6</v>
          </cell>
          <cell r="D136">
            <v>2800</v>
          </cell>
          <cell r="E136" t="str">
            <v>Delémont</v>
          </cell>
        </row>
        <row r="137">
          <cell r="B137" t="str">
            <v>Giauque Jae Sung</v>
          </cell>
          <cell r="C137" t="str">
            <v>4 Rue Du Foyer</v>
          </cell>
          <cell r="D137">
            <v>2710</v>
          </cell>
          <cell r="E137" t="str">
            <v>Tavannes</v>
          </cell>
        </row>
        <row r="138">
          <cell r="B138" t="str">
            <v>Godinho Hugo</v>
          </cell>
          <cell r="C138" t="str">
            <v>Pain-Blanc 23</v>
          </cell>
          <cell r="D138">
            <v>2000</v>
          </cell>
          <cell r="E138" t="str">
            <v>Neuchâtel</v>
          </cell>
        </row>
        <row r="139">
          <cell r="B139" t="str">
            <v>Goeckeler Sébastien</v>
          </cell>
          <cell r="C139" t="str">
            <v>Trois-Portes 35</v>
          </cell>
          <cell r="D139">
            <v>2006</v>
          </cell>
          <cell r="E139" t="str">
            <v>Neuchâtel</v>
          </cell>
        </row>
        <row r="140">
          <cell r="B140" t="str">
            <v>Golay Fabien</v>
          </cell>
          <cell r="C140" t="str">
            <v>18 Rue Pierre-Joliss</v>
          </cell>
          <cell r="D140">
            <v>2610</v>
          </cell>
          <cell r="E140" t="str">
            <v>St-Imier</v>
          </cell>
        </row>
        <row r="141">
          <cell r="B141" t="str">
            <v>Gonthier Ludovic</v>
          </cell>
          <cell r="D141">
            <v>0</v>
          </cell>
        </row>
        <row r="142">
          <cell r="B142" t="str">
            <v>Gonthier Laure</v>
          </cell>
          <cell r="D142">
            <v>0</v>
          </cell>
        </row>
        <row r="143">
          <cell r="B143" t="str">
            <v>Gougler Thierry</v>
          </cell>
          <cell r="C143" t="str">
            <v>Rue De L'Ecluse 70</v>
          </cell>
          <cell r="D143">
            <v>2000</v>
          </cell>
          <cell r="E143" t="str">
            <v>Neuchâtel</v>
          </cell>
        </row>
        <row r="144">
          <cell r="B144" t="str">
            <v>Graf Michael</v>
          </cell>
          <cell r="D144">
            <v>0</v>
          </cell>
        </row>
        <row r="145">
          <cell r="B145" t="str">
            <v>Grand Raphaël</v>
          </cell>
          <cell r="C145" t="str">
            <v>President-Wilson 19</v>
          </cell>
          <cell r="D145">
            <v>2300</v>
          </cell>
          <cell r="E145" t="str">
            <v>La Chaux-De-Fonds</v>
          </cell>
          <cell r="F145" t="str">
            <v>032 / 926 91 33</v>
          </cell>
        </row>
        <row r="146">
          <cell r="B146" t="str">
            <v>Grillon Sébastien</v>
          </cell>
          <cell r="C146" t="str">
            <v>La Chaive 9</v>
          </cell>
          <cell r="D146">
            <v>2902</v>
          </cell>
          <cell r="E146" t="str">
            <v>Fontenais</v>
          </cell>
        </row>
        <row r="147">
          <cell r="B147" t="str">
            <v>Grimbühler Jean-Pierre</v>
          </cell>
          <cell r="C147" t="str">
            <v>Monts 23</v>
          </cell>
          <cell r="D147">
            <v>2053</v>
          </cell>
          <cell r="E147" t="str">
            <v>Cernier</v>
          </cell>
        </row>
        <row r="148">
          <cell r="B148" t="str">
            <v>Gsell José</v>
          </cell>
          <cell r="D148">
            <v>0</v>
          </cell>
        </row>
        <row r="149">
          <cell r="B149" t="str">
            <v>Gueniat Cyril</v>
          </cell>
          <cell r="D149">
            <v>0</v>
          </cell>
        </row>
        <row r="150">
          <cell r="B150" t="str">
            <v>Guerne Gérard</v>
          </cell>
          <cell r="C150" t="str">
            <v>Rue Rière Ville 6</v>
          </cell>
          <cell r="D150">
            <v>2603</v>
          </cell>
          <cell r="E150" t="str">
            <v>Péry</v>
          </cell>
          <cell r="F150" t="str">
            <v>032/ 485.18.27</v>
          </cell>
        </row>
        <row r="151">
          <cell r="B151" t="str">
            <v>Guerne Quentin</v>
          </cell>
          <cell r="C151" t="str">
            <v>Rièreville 6</v>
          </cell>
          <cell r="D151">
            <v>2603</v>
          </cell>
          <cell r="E151" t="str">
            <v>Péry</v>
          </cell>
        </row>
        <row r="152">
          <cell r="B152" t="str">
            <v>Guillet René</v>
          </cell>
          <cell r="C152" t="str">
            <v>Rue Beau-Site 27</v>
          </cell>
          <cell r="D152">
            <v>2400</v>
          </cell>
          <cell r="E152" t="str">
            <v>Le Locle</v>
          </cell>
        </row>
        <row r="153">
          <cell r="B153" t="str">
            <v>Gutknecht Marcel</v>
          </cell>
          <cell r="C153" t="str">
            <v>Rue De L'Areuse</v>
          </cell>
          <cell r="D153">
            <v>2103</v>
          </cell>
          <cell r="E153" t="str">
            <v>Noiraigue</v>
          </cell>
        </row>
        <row r="154">
          <cell r="B154" t="str">
            <v>Guyomarch Jean-Luc</v>
          </cell>
          <cell r="C154" t="str">
            <v>Rue Bachelin 11</v>
          </cell>
          <cell r="D154">
            <v>2074</v>
          </cell>
          <cell r="E154" t="str">
            <v>Marin</v>
          </cell>
        </row>
        <row r="155">
          <cell r="B155" t="str">
            <v>Haller Hanspeter</v>
          </cell>
          <cell r="C155" t="str">
            <v>Eschenrain 15</v>
          </cell>
          <cell r="D155">
            <v>2540</v>
          </cell>
          <cell r="E155" t="str">
            <v>Grenchen</v>
          </cell>
        </row>
        <row r="156">
          <cell r="B156" t="str">
            <v>Hannappel Aribert</v>
          </cell>
          <cell r="C156" t="str">
            <v>Rue De La Colline 5</v>
          </cell>
          <cell r="D156">
            <v>2603</v>
          </cell>
          <cell r="E156" t="str">
            <v>Péry</v>
          </cell>
        </row>
        <row r="157">
          <cell r="B157" t="str">
            <v>Helbling Roland</v>
          </cell>
          <cell r="C157" t="str">
            <v>Sans-Souci 5</v>
          </cell>
          <cell r="D157">
            <v>2610</v>
          </cell>
          <cell r="E157" t="str">
            <v>St-Imier</v>
          </cell>
        </row>
        <row r="158">
          <cell r="B158" t="str">
            <v>Hennet Jose</v>
          </cell>
          <cell r="C158" t="str">
            <v>Chemin Des Tires 2C</v>
          </cell>
          <cell r="D158">
            <v>2034</v>
          </cell>
          <cell r="E158" t="str">
            <v>Peseux</v>
          </cell>
          <cell r="F158" t="str">
            <v>032/ 731.95.10</v>
          </cell>
        </row>
        <row r="159">
          <cell r="B159" t="str">
            <v>Henry Christophe</v>
          </cell>
          <cell r="C159" t="str">
            <v>Rte. De Diesse 10</v>
          </cell>
          <cell r="D159">
            <v>2518</v>
          </cell>
          <cell r="E159" t="str">
            <v>Nods</v>
          </cell>
        </row>
        <row r="160">
          <cell r="B160" t="str">
            <v>Herrmann Sébastien</v>
          </cell>
          <cell r="C160" t="str">
            <v>Noisetier 1</v>
          </cell>
          <cell r="D160">
            <v>2852</v>
          </cell>
          <cell r="E160" t="str">
            <v>Courtételle</v>
          </cell>
        </row>
        <row r="161">
          <cell r="B161" t="str">
            <v>Hirsig Lucas</v>
          </cell>
          <cell r="C161" t="str">
            <v>Chemin Des Aulnes 5</v>
          </cell>
          <cell r="D161">
            <v>2400</v>
          </cell>
          <cell r="E161" t="str">
            <v>Le Locle</v>
          </cell>
        </row>
        <row r="162">
          <cell r="B162" t="str">
            <v>Hofstetter René</v>
          </cell>
          <cell r="C162" t="str">
            <v>Acacias 8</v>
          </cell>
          <cell r="D162">
            <v>2000</v>
          </cell>
          <cell r="E162" t="str">
            <v>Neuchâtel</v>
          </cell>
          <cell r="F162" t="str">
            <v>032 / 725 36 66</v>
          </cell>
        </row>
        <row r="163">
          <cell r="B163" t="str">
            <v>Holder Gaspard</v>
          </cell>
          <cell r="C163" t="str">
            <v>Quai Du Haut 98A</v>
          </cell>
          <cell r="D163">
            <v>2503</v>
          </cell>
          <cell r="E163" t="str">
            <v>Bienne</v>
          </cell>
          <cell r="F163" t="str">
            <v>032 22.52.27</v>
          </cell>
        </row>
        <row r="164">
          <cell r="B164" t="str">
            <v>Horisberger Gérard</v>
          </cell>
          <cell r="C164" t="str">
            <v>Orpundstrasse 6</v>
          </cell>
          <cell r="D164">
            <v>2504</v>
          </cell>
          <cell r="E164" t="str">
            <v>Bienne</v>
          </cell>
          <cell r="F164" t="str">
            <v>032 / 341 82 34</v>
          </cell>
        </row>
        <row r="165">
          <cell r="B165" t="str">
            <v>Huber Charles</v>
          </cell>
          <cell r="C165" t="str">
            <v>Creux De La Terre 7</v>
          </cell>
          <cell r="D165">
            <v>2800</v>
          </cell>
          <cell r="E165" t="str">
            <v>Delemont</v>
          </cell>
          <cell r="F165" t="str">
            <v>032 / 422 19 61</v>
          </cell>
        </row>
        <row r="166">
          <cell r="B166" t="str">
            <v>Hubin Gérard</v>
          </cell>
          <cell r="C166" t="str">
            <v>Pierres-Grises 31</v>
          </cell>
          <cell r="D166">
            <v>2053</v>
          </cell>
          <cell r="E166" t="str">
            <v>Cernier</v>
          </cell>
          <cell r="F166" t="str">
            <v>032 / 853 46 75</v>
          </cell>
        </row>
        <row r="167">
          <cell r="B167" t="str">
            <v>Huguenin Fabienne</v>
          </cell>
          <cell r="C167" t="str">
            <v>Rue De Moron 19</v>
          </cell>
          <cell r="D167">
            <v>2740</v>
          </cell>
          <cell r="E167" t="str">
            <v>Moutier</v>
          </cell>
        </row>
        <row r="168">
          <cell r="B168" t="str">
            <v>Huther Maud-Elodie</v>
          </cell>
          <cell r="C168" t="str">
            <v>Serre 11 Bis</v>
          </cell>
          <cell r="D168">
            <v>2300</v>
          </cell>
          <cell r="E168" t="str">
            <v>La Chaux-De-Fonds</v>
          </cell>
        </row>
        <row r="169">
          <cell r="B169" t="str">
            <v>Iseli Patrick</v>
          </cell>
          <cell r="C169" t="str">
            <v>Route D'Alle 17</v>
          </cell>
          <cell r="D169">
            <v>2900</v>
          </cell>
          <cell r="E169" t="str">
            <v>Porrentruy</v>
          </cell>
        </row>
        <row r="170">
          <cell r="B170" t="str">
            <v>Isler Christophe</v>
          </cell>
          <cell r="C170" t="str">
            <v>Progrès 145</v>
          </cell>
          <cell r="D170">
            <v>2300</v>
          </cell>
          <cell r="E170" t="str">
            <v>La Chaux-De-Fonds</v>
          </cell>
        </row>
        <row r="171">
          <cell r="B171" t="str">
            <v>Jaccard Laurent</v>
          </cell>
          <cell r="C171" t="str">
            <v>Compois 16</v>
          </cell>
          <cell r="D171">
            <v>2533</v>
          </cell>
          <cell r="E171" t="str">
            <v>Evilard</v>
          </cell>
        </row>
        <row r="172">
          <cell r="B172" t="str">
            <v>Jeanfavre Vincent</v>
          </cell>
          <cell r="D172">
            <v>0</v>
          </cell>
        </row>
        <row r="173">
          <cell r="B173" t="str">
            <v>Jeanmonod Cyrille</v>
          </cell>
          <cell r="C173" t="str">
            <v>Rue De La Justice 1</v>
          </cell>
          <cell r="D173">
            <v>2800</v>
          </cell>
          <cell r="E173" t="str">
            <v>Delemont</v>
          </cell>
        </row>
        <row r="174">
          <cell r="B174" t="str">
            <v>Jeanneret Samir</v>
          </cell>
          <cell r="C174" t="str">
            <v>Rue Des Troncs 14</v>
          </cell>
          <cell r="D174">
            <v>2000</v>
          </cell>
          <cell r="E174" t="str">
            <v>Neuchâtel</v>
          </cell>
        </row>
        <row r="175">
          <cell r="B175" t="str">
            <v>Jeckelmann Jean-Paul</v>
          </cell>
          <cell r="C175" t="str">
            <v>Amandiers 9</v>
          </cell>
          <cell r="D175">
            <v>2000</v>
          </cell>
          <cell r="E175" t="str">
            <v>Neuchâtel</v>
          </cell>
        </row>
        <row r="176">
          <cell r="B176" t="str">
            <v>Jequier Jean-Marc</v>
          </cell>
          <cell r="C176" t="str">
            <v>Belle-Roche 14</v>
          </cell>
          <cell r="D176">
            <v>2114</v>
          </cell>
          <cell r="E176" t="str">
            <v>Fleurier</v>
          </cell>
          <cell r="F176" t="str">
            <v>032 / 861 23 83</v>
          </cell>
        </row>
        <row r="177">
          <cell r="B177" t="str">
            <v>Jobé Myriam</v>
          </cell>
          <cell r="C177" t="str">
            <v>Rte D'Alle 17</v>
          </cell>
          <cell r="D177">
            <v>2900</v>
          </cell>
          <cell r="E177" t="str">
            <v>Porrentruy</v>
          </cell>
        </row>
        <row r="178">
          <cell r="B178" t="str">
            <v>Jobin Vincent</v>
          </cell>
          <cell r="C178" t="str">
            <v>Grand-Rue 4</v>
          </cell>
          <cell r="D178">
            <v>2900</v>
          </cell>
          <cell r="E178" t="str">
            <v>Porrentruy</v>
          </cell>
          <cell r="F178" t="str">
            <v>032/ 466.77.68</v>
          </cell>
        </row>
        <row r="179">
          <cell r="B179" t="str">
            <v>John Jean-Luc</v>
          </cell>
          <cell r="C179" t="str">
            <v>Rue Alexis-Marie-Pia</v>
          </cell>
          <cell r="D179">
            <v>2300</v>
          </cell>
          <cell r="E179" t="str">
            <v>La Chaux-De-Fonds</v>
          </cell>
        </row>
        <row r="180">
          <cell r="B180" t="str">
            <v>Juillerat Marcel</v>
          </cell>
          <cell r="C180" t="str">
            <v>Sugits 11</v>
          </cell>
          <cell r="D180">
            <v>2114</v>
          </cell>
          <cell r="E180" t="str">
            <v>Fleurier</v>
          </cell>
          <cell r="F180" t="str">
            <v>032 / 861 39 07</v>
          </cell>
        </row>
        <row r="181">
          <cell r="B181" t="str">
            <v>Kaiser Marc-André</v>
          </cell>
          <cell r="C181" t="str">
            <v>Torneret 67</v>
          </cell>
          <cell r="D181">
            <v>2322</v>
          </cell>
          <cell r="E181" t="str">
            <v>Le Crêt-Du-Locle</v>
          </cell>
        </row>
        <row r="182">
          <cell r="B182" t="str">
            <v>Kasa Zija</v>
          </cell>
          <cell r="C182" t="str">
            <v>Raisse 8</v>
          </cell>
          <cell r="D182">
            <v>2520</v>
          </cell>
          <cell r="E182" t="str">
            <v>La Neuveville</v>
          </cell>
        </row>
        <row r="183">
          <cell r="B183" t="str">
            <v>Kauer Hans-Peter</v>
          </cell>
          <cell r="C183" t="str">
            <v>Hôpital 2</v>
          </cell>
          <cell r="D183">
            <v>2017</v>
          </cell>
          <cell r="E183" t="str">
            <v>Boudry</v>
          </cell>
        </row>
        <row r="184">
          <cell r="B184" t="str">
            <v>Kaufmann Robert</v>
          </cell>
          <cell r="C184" t="str">
            <v>Rue Du Temple 5</v>
          </cell>
          <cell r="D184">
            <v>2525</v>
          </cell>
          <cell r="E184" t="str">
            <v>Le Landeron</v>
          </cell>
        </row>
        <row r="185">
          <cell r="B185" t="str">
            <v>Kay Adrien</v>
          </cell>
          <cell r="C185" t="str">
            <v>Rte. De Fontenais</v>
          </cell>
          <cell r="D185">
            <v>2900</v>
          </cell>
          <cell r="E185" t="str">
            <v>Porrentruy</v>
          </cell>
        </row>
        <row r="186">
          <cell r="B186" t="str">
            <v>Kerll Andreas</v>
          </cell>
          <cell r="C186" t="str">
            <v>Blanche Pierre 32</v>
          </cell>
          <cell r="D186">
            <v>2800</v>
          </cell>
          <cell r="E186" t="str">
            <v>Delemont</v>
          </cell>
        </row>
        <row r="187">
          <cell r="B187" t="str">
            <v>Kilinda Desire</v>
          </cell>
          <cell r="C187" t="str">
            <v>Raimannstr. 15</v>
          </cell>
          <cell r="D187">
            <v>2504</v>
          </cell>
          <cell r="E187" t="str">
            <v>Bienne</v>
          </cell>
        </row>
        <row r="188">
          <cell r="B188" t="str">
            <v>Kneuss Sébastien</v>
          </cell>
          <cell r="C188" t="str">
            <v>La Bise-Noire</v>
          </cell>
          <cell r="D188">
            <v>2332</v>
          </cell>
          <cell r="E188" t="str">
            <v>La Cibourg</v>
          </cell>
        </row>
        <row r="189">
          <cell r="B189" t="str">
            <v>Kneuss Valentin</v>
          </cell>
          <cell r="C189" t="str">
            <v>La Bise-Noire</v>
          </cell>
          <cell r="D189">
            <v>2332</v>
          </cell>
          <cell r="E189" t="str">
            <v>La Cibourg</v>
          </cell>
        </row>
        <row r="190">
          <cell r="B190" t="str">
            <v>Koenig Alain</v>
          </cell>
          <cell r="C190" t="str">
            <v>Hôtel-De-Ville 14</v>
          </cell>
          <cell r="D190">
            <v>2740</v>
          </cell>
          <cell r="E190" t="str">
            <v>Moutier</v>
          </cell>
          <cell r="F190" t="str">
            <v>032 / 493 35 83</v>
          </cell>
        </row>
        <row r="191">
          <cell r="B191" t="str">
            <v>Koenig Christian</v>
          </cell>
          <cell r="C191" t="str">
            <v>Rue Reimann 19</v>
          </cell>
          <cell r="D191">
            <v>2504</v>
          </cell>
          <cell r="E191" t="str">
            <v>Bienne</v>
          </cell>
        </row>
        <row r="192">
          <cell r="B192" t="str">
            <v>Koenig Monia</v>
          </cell>
          <cell r="C192" t="str">
            <v>Hôtel-De-Ville 14</v>
          </cell>
          <cell r="D192">
            <v>2740</v>
          </cell>
          <cell r="E192" t="str">
            <v>Moutier</v>
          </cell>
        </row>
        <row r="193">
          <cell r="B193" t="str">
            <v>Kohli Alexandre</v>
          </cell>
          <cell r="C193" t="str">
            <v>51 Rue David-P.-Bour</v>
          </cell>
          <cell r="D193">
            <v>2300</v>
          </cell>
          <cell r="E193" t="str">
            <v>La Chaux-De-Fonds</v>
          </cell>
          <cell r="F193" t="str">
            <v>032 / 853 44 82</v>
          </cell>
        </row>
        <row r="194">
          <cell r="B194" t="str">
            <v>Kohli Olivier</v>
          </cell>
          <cell r="C194" t="str">
            <v>Chemin De La Forge 8</v>
          </cell>
          <cell r="D194">
            <v>2054</v>
          </cell>
          <cell r="E194" t="str">
            <v>Chézard-St-Martin</v>
          </cell>
          <cell r="F194" t="str">
            <v>032/953 45 54</v>
          </cell>
        </row>
        <row r="195">
          <cell r="B195" t="str">
            <v>Kolly Jean-Pierre</v>
          </cell>
          <cell r="C195" t="str">
            <v>Denis De Rougemont</v>
          </cell>
          <cell r="D195">
            <v>2000</v>
          </cell>
          <cell r="E195" t="str">
            <v>Neuchatel</v>
          </cell>
          <cell r="F195" t="str">
            <v>032/ 724.30.05</v>
          </cell>
        </row>
        <row r="196">
          <cell r="B196" t="str">
            <v>Kolly Florian</v>
          </cell>
          <cell r="C196" t="str">
            <v>Les Vacheries 5</v>
          </cell>
          <cell r="D196">
            <v>2718</v>
          </cell>
          <cell r="E196" t="str">
            <v>Lajoux</v>
          </cell>
        </row>
        <row r="197">
          <cell r="B197" t="str">
            <v>Kropf Didier</v>
          </cell>
          <cell r="C197" t="str">
            <v>Courtine 50</v>
          </cell>
          <cell r="D197">
            <v>2740</v>
          </cell>
          <cell r="E197" t="str">
            <v>Moutier</v>
          </cell>
          <cell r="F197" t="str">
            <v>032/ 493.16.19</v>
          </cell>
        </row>
        <row r="198">
          <cell r="B198" t="str">
            <v>Kummli David</v>
          </cell>
          <cell r="C198" t="str">
            <v>Pont 32 A</v>
          </cell>
          <cell r="D198">
            <v>2300</v>
          </cell>
          <cell r="E198" t="str">
            <v>La Chaux-De-Fonds</v>
          </cell>
        </row>
        <row r="199">
          <cell r="B199" t="str">
            <v>Künzi Christophe</v>
          </cell>
          <cell r="C199" t="str">
            <v>Pistoule 21</v>
          </cell>
          <cell r="D199">
            <v>2036</v>
          </cell>
          <cell r="E199" t="str">
            <v>Cormondrèche</v>
          </cell>
        </row>
        <row r="200">
          <cell r="B200" t="str">
            <v>Lanfranchi Pascal</v>
          </cell>
          <cell r="C200" t="str">
            <v>Sous L'Eglise</v>
          </cell>
          <cell r="D200">
            <v>2063</v>
          </cell>
          <cell r="E200" t="str">
            <v>Vilars</v>
          </cell>
        </row>
        <row r="201">
          <cell r="B201" t="str">
            <v>Laurent Gilles</v>
          </cell>
          <cell r="C201" t="str">
            <v>Rue Batiste-Savoie 1</v>
          </cell>
          <cell r="D201">
            <v>2610</v>
          </cell>
          <cell r="E201" t="str">
            <v>Saint-Imier</v>
          </cell>
        </row>
        <row r="202">
          <cell r="B202" t="str">
            <v>Lavanchy Vincent</v>
          </cell>
          <cell r="D202">
            <v>0</v>
          </cell>
        </row>
        <row r="203">
          <cell r="B203" t="str">
            <v>Lawson Roland</v>
          </cell>
          <cell r="C203" t="str">
            <v>Hôtel-De-Ville 120</v>
          </cell>
          <cell r="D203">
            <v>2300</v>
          </cell>
          <cell r="E203" t="str">
            <v>La Chaux-De-Fonds</v>
          </cell>
        </row>
        <row r="204">
          <cell r="B204" t="str">
            <v>Lefèvre Benoit</v>
          </cell>
          <cell r="C204" t="str">
            <v>Le Noroit</v>
          </cell>
          <cell r="D204">
            <v>2205</v>
          </cell>
          <cell r="E204" t="str">
            <v>Montmollin</v>
          </cell>
        </row>
        <row r="205">
          <cell r="B205" t="str">
            <v>Lehmann Anton</v>
          </cell>
          <cell r="C205" t="str">
            <v>Rue De L'Union 2</v>
          </cell>
          <cell r="D205">
            <v>2502</v>
          </cell>
          <cell r="E205" t="str">
            <v>Bienne</v>
          </cell>
        </row>
        <row r="206">
          <cell r="B206" t="str">
            <v>Lesch Torben</v>
          </cell>
          <cell r="C206" t="str">
            <v>Addoz 48</v>
          </cell>
          <cell r="D206">
            <v>2017</v>
          </cell>
          <cell r="E206" t="str">
            <v>Boudry</v>
          </cell>
          <cell r="F206" t="str">
            <v>032 / 842 28 38</v>
          </cell>
        </row>
        <row r="207">
          <cell r="B207" t="str">
            <v>Liechti Nicolas</v>
          </cell>
          <cell r="C207" t="str">
            <v>Tertre 5</v>
          </cell>
          <cell r="D207">
            <v>2300</v>
          </cell>
          <cell r="E207" t="str">
            <v>La Chaux-De-Fonds</v>
          </cell>
        </row>
        <row r="208">
          <cell r="B208" t="str">
            <v>Liechti Boris</v>
          </cell>
          <cell r="D208">
            <v>0</v>
          </cell>
        </row>
        <row r="209">
          <cell r="B209" t="str">
            <v>Lombardet Daniel</v>
          </cell>
          <cell r="C209" t="str">
            <v>Trois Portes 35</v>
          </cell>
          <cell r="D209">
            <v>2006</v>
          </cell>
          <cell r="E209" t="str">
            <v>Neuchâtel</v>
          </cell>
        </row>
        <row r="210">
          <cell r="B210" t="str">
            <v>Lombardet Eric</v>
          </cell>
          <cell r="C210" t="str">
            <v>Ste. Hélène 34</v>
          </cell>
          <cell r="D210">
            <v>2000</v>
          </cell>
          <cell r="E210" t="str">
            <v>Neuchâtel</v>
          </cell>
          <cell r="F210" t="str">
            <v>032 / 725 94 68</v>
          </cell>
        </row>
        <row r="211">
          <cell r="B211" t="str">
            <v>Lopes Antony</v>
          </cell>
          <cell r="C211" t="str">
            <v>Arc-En-Ciel 22</v>
          </cell>
          <cell r="D211">
            <v>2300</v>
          </cell>
          <cell r="E211" t="str">
            <v>La Chaux-De-Fonds</v>
          </cell>
        </row>
        <row r="212">
          <cell r="B212" t="str">
            <v>Lovisetto Serge</v>
          </cell>
          <cell r="C212" t="str">
            <v>Rue Des Flamands 10</v>
          </cell>
          <cell r="D212">
            <v>2525</v>
          </cell>
          <cell r="E212" t="str">
            <v>Le Landeron</v>
          </cell>
        </row>
        <row r="213">
          <cell r="B213" t="str">
            <v>Lucea Eusèbe</v>
          </cell>
          <cell r="C213" t="str">
            <v>Plancemont 9</v>
          </cell>
          <cell r="D213">
            <v>2108</v>
          </cell>
          <cell r="E213" t="str">
            <v>Couvet</v>
          </cell>
          <cell r="F213" t="str">
            <v>032 / 863 34 17</v>
          </cell>
        </row>
        <row r="214">
          <cell r="B214" t="str">
            <v>Ly Thanh-Phong</v>
          </cell>
          <cell r="C214" t="str">
            <v>Charrière 87A</v>
          </cell>
          <cell r="D214">
            <v>2300</v>
          </cell>
          <cell r="E214" t="str">
            <v>La Chaux-De-Fonds</v>
          </cell>
        </row>
        <row r="215">
          <cell r="B215" t="str">
            <v>Ly Khac Duy</v>
          </cell>
          <cell r="C215" t="str">
            <v>Charrière 73 B</v>
          </cell>
          <cell r="D215">
            <v>2300</v>
          </cell>
          <cell r="E215" t="str">
            <v>La Chaux-De-Fonds</v>
          </cell>
        </row>
        <row r="216">
          <cell r="B216" t="str">
            <v>Magnus Julien</v>
          </cell>
          <cell r="C216" t="str">
            <v>Mattenstr. 89</v>
          </cell>
          <cell r="D216">
            <v>2503</v>
          </cell>
          <cell r="E216" t="str">
            <v>Bienne</v>
          </cell>
        </row>
        <row r="217">
          <cell r="B217" t="str">
            <v>Marti Pascal</v>
          </cell>
          <cell r="C217" t="str">
            <v>Charles L'Eplattenie</v>
          </cell>
          <cell r="D217">
            <v>2206</v>
          </cell>
          <cell r="E217" t="str">
            <v>Les Geneveys S/Co</v>
          </cell>
          <cell r="F217" t="str">
            <v>032 / 857 22 22</v>
          </cell>
        </row>
        <row r="218">
          <cell r="B218" t="str">
            <v>Marti Alain</v>
          </cell>
          <cell r="C218" t="str">
            <v>Fin Du Pertuis 8A</v>
          </cell>
          <cell r="D218">
            <v>2605</v>
          </cell>
          <cell r="E218" t="str">
            <v>Sonceboz</v>
          </cell>
          <cell r="F218" t="str">
            <v>032/ 489.19.91</v>
          </cell>
        </row>
        <row r="219">
          <cell r="B219" t="str">
            <v>Marti Claire</v>
          </cell>
          <cell r="C219" t="str">
            <v>Fin Du Pertuis 8A</v>
          </cell>
          <cell r="D219">
            <v>2605</v>
          </cell>
          <cell r="E219" t="str">
            <v>Sonceboz</v>
          </cell>
        </row>
        <row r="220">
          <cell r="B220" t="str">
            <v>Maruccia Gino</v>
          </cell>
          <cell r="C220" t="str">
            <v>Avenir 40</v>
          </cell>
          <cell r="D220">
            <v>2800</v>
          </cell>
          <cell r="E220" t="str">
            <v>Delémont</v>
          </cell>
          <cell r="F220" t="str">
            <v>032 / 422 43 91</v>
          </cell>
        </row>
        <row r="221">
          <cell r="B221" t="str">
            <v>Mathyer Marie</v>
          </cell>
          <cell r="C221" t="str">
            <v>Rue Des Tièche 5</v>
          </cell>
          <cell r="D221">
            <v>2732</v>
          </cell>
          <cell r="E221" t="str">
            <v>Reconvilier</v>
          </cell>
        </row>
        <row r="222">
          <cell r="B222" t="str">
            <v>Maurer Charles</v>
          </cell>
          <cell r="C222" t="str">
            <v>Rue Champey</v>
          </cell>
          <cell r="D222">
            <v>2057</v>
          </cell>
          <cell r="E222" t="str">
            <v>Villiers</v>
          </cell>
        </row>
        <row r="223">
          <cell r="B223" t="str">
            <v>Mendes Jose</v>
          </cell>
          <cell r="C223" t="str">
            <v>Castel 21</v>
          </cell>
          <cell r="D223">
            <v>2024</v>
          </cell>
          <cell r="E223" t="str">
            <v>St-Aubin</v>
          </cell>
          <cell r="F223" t="str">
            <v> 032 835 43 19</v>
          </cell>
        </row>
        <row r="224">
          <cell r="B224" t="str">
            <v>Mendes Victor</v>
          </cell>
          <cell r="C224" t="str">
            <v>26 Chemin Des Carrel</v>
          </cell>
          <cell r="D224">
            <v>2000</v>
          </cell>
          <cell r="E224" t="str">
            <v>Neuchâtel</v>
          </cell>
        </row>
        <row r="225">
          <cell r="B225" t="str">
            <v>Méry Jacques</v>
          </cell>
          <cell r="C225" t="str">
            <v>Cassarde 13</v>
          </cell>
          <cell r="D225">
            <v>2000</v>
          </cell>
          <cell r="E225" t="str">
            <v>Neuchâtel</v>
          </cell>
        </row>
        <row r="226">
          <cell r="B226" t="str">
            <v>Metz Jacques</v>
          </cell>
          <cell r="C226" t="str">
            <v>Grand-Rue 44</v>
          </cell>
          <cell r="D226">
            <v>2316</v>
          </cell>
          <cell r="E226" t="str">
            <v>Les Ponts-De-Mart</v>
          </cell>
          <cell r="F226" t="str">
            <v>032 / 937 18 96</v>
          </cell>
        </row>
        <row r="227">
          <cell r="B227" t="str">
            <v>Metz Raphael</v>
          </cell>
          <cell r="C227" t="str">
            <v>Creuse 8</v>
          </cell>
          <cell r="D227">
            <v>2054</v>
          </cell>
          <cell r="E227" t="str">
            <v>Chézard-St-Martin</v>
          </cell>
        </row>
        <row r="228">
          <cell r="B228" t="str">
            <v>Meyer David</v>
          </cell>
          <cell r="D228">
            <v>0</v>
          </cell>
        </row>
        <row r="229">
          <cell r="B229" t="str">
            <v>Mignot Christian</v>
          </cell>
          <cell r="C229" t="str">
            <v>R. De Chasselas 13</v>
          </cell>
          <cell r="D229">
            <v>2034</v>
          </cell>
          <cell r="E229" t="str">
            <v>Peseux</v>
          </cell>
        </row>
        <row r="230">
          <cell r="B230" t="str">
            <v>Mikic Sreten</v>
          </cell>
          <cell r="C230" t="str">
            <v>Bois-Noir 15</v>
          </cell>
          <cell r="D230">
            <v>2300</v>
          </cell>
          <cell r="E230" t="str">
            <v>La Chaux-De-Fonds</v>
          </cell>
          <cell r="F230" t="str">
            <v>032 / 926 64 41</v>
          </cell>
        </row>
        <row r="231">
          <cell r="B231" t="str">
            <v>Mikic Stevan</v>
          </cell>
          <cell r="C231" t="str">
            <v>1Er Mars 16 C</v>
          </cell>
          <cell r="D231">
            <v>2300</v>
          </cell>
          <cell r="E231" t="str">
            <v>La Chaux-De-Fonds</v>
          </cell>
        </row>
        <row r="232">
          <cell r="B232" t="str">
            <v>Miserez Maude</v>
          </cell>
          <cell r="C232" t="str">
            <v>Ecluse 3</v>
          </cell>
          <cell r="D232">
            <v>2740</v>
          </cell>
          <cell r="E232" t="str">
            <v>Moutier</v>
          </cell>
        </row>
        <row r="233">
          <cell r="B233" t="str">
            <v>Monnier Thierry</v>
          </cell>
          <cell r="C233" t="str">
            <v>Route Du Château 43</v>
          </cell>
          <cell r="D233">
            <v>2520</v>
          </cell>
          <cell r="E233" t="str">
            <v>La Neuveville</v>
          </cell>
        </row>
        <row r="234">
          <cell r="B234" t="str">
            <v>Monnier Claude</v>
          </cell>
          <cell r="C234" t="str">
            <v>Rue Du Temple Allema</v>
          </cell>
          <cell r="D234">
            <v>2300</v>
          </cell>
          <cell r="E234" t="str">
            <v>La Chaux-De-Fonds</v>
          </cell>
          <cell r="F234" t="str">
            <v>032/ 913.96.21</v>
          </cell>
        </row>
        <row r="235">
          <cell r="B235" t="str">
            <v>Monnier Patrick</v>
          </cell>
          <cell r="C235" t="str">
            <v>Pont De Vaux 38</v>
          </cell>
          <cell r="D235">
            <v>2525</v>
          </cell>
          <cell r="E235" t="str">
            <v>Le Landeron</v>
          </cell>
        </row>
        <row r="236">
          <cell r="B236" t="str">
            <v>Monnin David</v>
          </cell>
          <cell r="C236" t="str">
            <v>Ruaux 39</v>
          </cell>
          <cell r="D236">
            <v>2603</v>
          </cell>
          <cell r="E236" t="str">
            <v>Péry</v>
          </cell>
        </row>
        <row r="237">
          <cell r="B237" t="str">
            <v>Morax Roland</v>
          </cell>
          <cell r="C237" t="str">
            <v>Vignolants 27</v>
          </cell>
          <cell r="D237">
            <v>2000</v>
          </cell>
          <cell r="E237" t="str">
            <v>Neuchatel</v>
          </cell>
          <cell r="F237" t="str">
            <v>032 / 724 43 12</v>
          </cell>
        </row>
        <row r="238">
          <cell r="B238" t="str">
            <v>Moy Claude-Alain</v>
          </cell>
          <cell r="C238" t="str">
            <v>Rue H.F. Sandoz 28</v>
          </cell>
          <cell r="D238">
            <v>2710</v>
          </cell>
          <cell r="E238" t="str">
            <v>Tavannes</v>
          </cell>
          <cell r="F238" t="str">
            <v>032 / 481 33 79</v>
          </cell>
        </row>
        <row r="239">
          <cell r="B239" t="str">
            <v>Müller Ralf</v>
          </cell>
          <cell r="D239">
            <v>0</v>
          </cell>
        </row>
        <row r="240">
          <cell r="B240" t="str">
            <v>Murdter Alix</v>
          </cell>
          <cell r="D240">
            <v>0</v>
          </cell>
        </row>
        <row r="241">
          <cell r="B241" t="str">
            <v>Netuschill Pierre-Edouard</v>
          </cell>
          <cell r="C241" t="str">
            <v>Rue Du Lac 38</v>
          </cell>
          <cell r="D241">
            <v>2525</v>
          </cell>
          <cell r="E241" t="str">
            <v>Le Landeron</v>
          </cell>
        </row>
        <row r="242">
          <cell r="B242" t="str">
            <v>Nguyen Nam</v>
          </cell>
          <cell r="C242" t="str">
            <v>Rue Des Fahys 129</v>
          </cell>
          <cell r="D242">
            <v>2000</v>
          </cell>
          <cell r="E242" t="str">
            <v>Neuchatel</v>
          </cell>
          <cell r="F242" t="str">
            <v>032 / 731 70 81</v>
          </cell>
        </row>
        <row r="243">
          <cell r="B243" t="str">
            <v>Niederhauser Yan</v>
          </cell>
          <cell r="C243" t="str">
            <v>Av. De La Gare 40</v>
          </cell>
          <cell r="D243">
            <v>2800</v>
          </cell>
          <cell r="E243" t="str">
            <v>Delémont</v>
          </cell>
        </row>
        <row r="244">
          <cell r="B244" t="str">
            <v>Nikles Andre</v>
          </cell>
          <cell r="C244" t="str">
            <v>Indiennes 8C</v>
          </cell>
          <cell r="D244">
            <v>2074</v>
          </cell>
          <cell r="E244" t="str">
            <v>Marin</v>
          </cell>
        </row>
        <row r="245">
          <cell r="B245" t="str">
            <v>Nusbaumer Blaise</v>
          </cell>
          <cell r="C245" t="str">
            <v>Grottes  1</v>
          </cell>
          <cell r="D245">
            <v>2800</v>
          </cell>
          <cell r="E245" t="str">
            <v>Delémont</v>
          </cell>
        </row>
        <row r="246">
          <cell r="B246" t="str">
            <v>Nydegger José</v>
          </cell>
          <cell r="C246" t="str">
            <v>Verger Don Perrot</v>
          </cell>
          <cell r="D246">
            <v>2063</v>
          </cell>
          <cell r="E246" t="str">
            <v>Vilars</v>
          </cell>
        </row>
        <row r="247">
          <cell r="B247" t="str">
            <v>Oberli Sandrine</v>
          </cell>
          <cell r="D247">
            <v>0</v>
          </cell>
        </row>
        <row r="248">
          <cell r="B248" t="str">
            <v>Oliveira Ricardo</v>
          </cell>
          <cell r="C248" t="str">
            <v>Rue Marie-De-Nemours</v>
          </cell>
          <cell r="D248">
            <v>2000</v>
          </cell>
          <cell r="E248" t="str">
            <v>Neuchâtel</v>
          </cell>
        </row>
        <row r="249">
          <cell r="B249" t="str">
            <v>Oliveira Joao</v>
          </cell>
          <cell r="D249">
            <v>0</v>
          </cell>
        </row>
        <row r="250">
          <cell r="B250" t="str">
            <v>Osemlak Boguslaw</v>
          </cell>
          <cell r="C250" t="str">
            <v>Sous Le Chêne 3</v>
          </cell>
          <cell r="D250">
            <v>2043</v>
          </cell>
          <cell r="E250" t="str">
            <v>Boudevilliers</v>
          </cell>
          <cell r="F250" t="str">
            <v>032 857 18 63</v>
          </cell>
        </row>
        <row r="251">
          <cell r="B251" t="str">
            <v>Paris Remo</v>
          </cell>
          <cell r="C251" t="str">
            <v>Beauregard 20</v>
          </cell>
          <cell r="D251">
            <v>2000</v>
          </cell>
          <cell r="E251" t="str">
            <v>Neuchâtel</v>
          </cell>
          <cell r="F251" t="str">
            <v>032 / 730 35 68</v>
          </cell>
        </row>
        <row r="252">
          <cell r="B252" t="str">
            <v>Passer Daniel</v>
          </cell>
          <cell r="C252" t="str">
            <v>Case Postale</v>
          </cell>
          <cell r="D252">
            <v>2006</v>
          </cell>
          <cell r="E252" t="str">
            <v>Neuchatel 6</v>
          </cell>
          <cell r="F252" t="str">
            <v>032 / 725 09 93</v>
          </cell>
        </row>
        <row r="253">
          <cell r="B253" t="str">
            <v>Paulo Fernando</v>
          </cell>
          <cell r="C253" t="str">
            <v>Rue 1 Er  Mars  16</v>
          </cell>
          <cell r="D253">
            <v>2206</v>
          </cell>
          <cell r="E253" t="str">
            <v>Les Geneveys S/Co</v>
          </cell>
        </row>
        <row r="254">
          <cell r="B254" t="str">
            <v>Pazeller Vincent</v>
          </cell>
          <cell r="C254" t="str">
            <v>Pont De Rugenet 5</v>
          </cell>
          <cell r="D254">
            <v>2035</v>
          </cell>
          <cell r="E254" t="str">
            <v>Corcelles</v>
          </cell>
          <cell r="F254" t="str">
            <v>032 / 730 40 60</v>
          </cell>
        </row>
        <row r="255">
          <cell r="B255" t="str">
            <v>Pazeller Luc</v>
          </cell>
          <cell r="C255" t="str">
            <v>Pont De Rugenet 5</v>
          </cell>
          <cell r="D255">
            <v>2035</v>
          </cell>
          <cell r="E255" t="str">
            <v>Corcelles</v>
          </cell>
        </row>
        <row r="256">
          <cell r="B256" t="str">
            <v>Penajoia Mario</v>
          </cell>
          <cell r="C256" t="str">
            <v>Rue Des Parcs 42 A</v>
          </cell>
          <cell r="D256">
            <v>2000</v>
          </cell>
          <cell r="E256" t="str">
            <v>Neuchâtel</v>
          </cell>
        </row>
        <row r="257">
          <cell r="B257" t="str">
            <v>Pérez Jean-Francois</v>
          </cell>
          <cell r="C257" t="str">
            <v>Bied 1</v>
          </cell>
          <cell r="D257">
            <v>2400</v>
          </cell>
          <cell r="E257" t="str">
            <v>Le Locle</v>
          </cell>
          <cell r="F257" t="str">
            <v>032/ 931.05.74</v>
          </cell>
        </row>
        <row r="258">
          <cell r="B258" t="str">
            <v>Perissinotto Paolo</v>
          </cell>
          <cell r="C258" t="str">
            <v>Plein Soleil 12</v>
          </cell>
          <cell r="D258">
            <v>2740</v>
          </cell>
          <cell r="E258" t="str">
            <v>Moutier</v>
          </cell>
        </row>
        <row r="259">
          <cell r="B259" t="str">
            <v>Perrinjaquet Jean-Claude</v>
          </cell>
          <cell r="C259" t="str">
            <v>Nord 13</v>
          </cell>
          <cell r="D259">
            <v>2300</v>
          </cell>
          <cell r="E259" t="str">
            <v>La Chaux-De-Fonds</v>
          </cell>
          <cell r="F259" t="str">
            <v>032 / 968 15 22</v>
          </cell>
        </row>
        <row r="260">
          <cell r="B260" t="str">
            <v>Persoz Fabien</v>
          </cell>
          <cell r="C260" t="str">
            <v>James-Paris 8</v>
          </cell>
          <cell r="D260">
            <v>2034</v>
          </cell>
          <cell r="E260" t="str">
            <v>Peseux</v>
          </cell>
        </row>
        <row r="261">
          <cell r="B261" t="str">
            <v>Petermann Patrick</v>
          </cell>
          <cell r="C261" t="str">
            <v>Fritz-Courvoisier  2</v>
          </cell>
          <cell r="D261">
            <v>2300</v>
          </cell>
          <cell r="E261" t="str">
            <v>La Chaux-De-Fonds</v>
          </cell>
          <cell r="F261" t="str">
            <v>032 / 913 34 19</v>
          </cell>
        </row>
        <row r="262">
          <cell r="B262" t="str">
            <v>Petermann Caryl</v>
          </cell>
          <cell r="C262" t="str">
            <v>Rte De Neuchâtel 10</v>
          </cell>
          <cell r="D262">
            <v>2525</v>
          </cell>
          <cell r="E262" t="str">
            <v>Le Landeron</v>
          </cell>
        </row>
        <row r="263">
          <cell r="B263" t="str">
            <v>Petracca Adolfo</v>
          </cell>
          <cell r="C263" t="str">
            <v>Grand-Rue 16</v>
          </cell>
          <cell r="D263">
            <v>2034</v>
          </cell>
          <cell r="E263" t="str">
            <v>Peseux</v>
          </cell>
        </row>
        <row r="264">
          <cell r="B264" t="str">
            <v>Philippossian Anna</v>
          </cell>
          <cell r="C264" t="str">
            <v>Gratte-Semelle 29</v>
          </cell>
          <cell r="D264">
            <v>2000</v>
          </cell>
          <cell r="E264" t="str">
            <v>Neuchâtel</v>
          </cell>
          <cell r="F264" t="str">
            <v>032 / 725 80 93</v>
          </cell>
        </row>
        <row r="265">
          <cell r="B265" t="str">
            <v>Pierrehumbert Olivier</v>
          </cell>
          <cell r="C265" t="str">
            <v>Temple 25</v>
          </cell>
          <cell r="D265">
            <v>2024</v>
          </cell>
          <cell r="E265" t="str">
            <v>St-Aubin</v>
          </cell>
        </row>
        <row r="266">
          <cell r="B266" t="str">
            <v>Pinho Michel</v>
          </cell>
          <cell r="C266" t="str">
            <v>Girardet 19</v>
          </cell>
          <cell r="D266">
            <v>2400</v>
          </cell>
          <cell r="E266" t="str">
            <v>Le Locle</v>
          </cell>
          <cell r="F266" t="str">
            <v>032 / 931 48 52</v>
          </cell>
        </row>
        <row r="267">
          <cell r="B267" t="str">
            <v>Pinho Ricardo</v>
          </cell>
          <cell r="C267" t="str">
            <v>Girardet 19</v>
          </cell>
          <cell r="D267">
            <v>2400</v>
          </cell>
          <cell r="E267" t="str">
            <v>Le Locle</v>
          </cell>
        </row>
        <row r="268">
          <cell r="B268" t="str">
            <v>Pires Vanessa</v>
          </cell>
          <cell r="C268" t="str">
            <v>Ronde 21</v>
          </cell>
          <cell r="D268">
            <v>2300</v>
          </cell>
          <cell r="E268" t="str">
            <v>La Chaux-De-Fonds</v>
          </cell>
        </row>
        <row r="269">
          <cell r="B269" t="str">
            <v>Piscopiello Blaise</v>
          </cell>
          <cell r="C269" t="str">
            <v>Jonchères 43</v>
          </cell>
          <cell r="D269">
            <v>2610</v>
          </cell>
          <cell r="E269" t="str">
            <v>Saint-Imier</v>
          </cell>
        </row>
        <row r="270">
          <cell r="B270" t="str">
            <v>Porret Martin</v>
          </cell>
          <cell r="C270" t="str">
            <v>Goutte D'Or 20</v>
          </cell>
          <cell r="D270">
            <v>2016</v>
          </cell>
          <cell r="E270" t="str">
            <v>Cortaillod</v>
          </cell>
        </row>
        <row r="271">
          <cell r="B271" t="str">
            <v>Pouchelet Maurice</v>
          </cell>
          <cell r="C271" t="str">
            <v>Couviers 6</v>
          </cell>
          <cell r="D271">
            <v>2074</v>
          </cell>
          <cell r="E271" t="str">
            <v>Marin</v>
          </cell>
        </row>
        <row r="272">
          <cell r="B272" t="str">
            <v>Praz Alain</v>
          </cell>
          <cell r="C272" t="str">
            <v>Rue Des Pavés 55</v>
          </cell>
          <cell r="D272">
            <v>2000</v>
          </cell>
          <cell r="E272" t="str">
            <v>Neuchâtel</v>
          </cell>
          <cell r="F272" t="str">
            <v>032 / 724 02 46</v>
          </cell>
        </row>
        <row r="273">
          <cell r="B273" t="str">
            <v>Prélaz Laurent</v>
          </cell>
          <cell r="C273" t="str">
            <v>Route De Moutier 77</v>
          </cell>
          <cell r="D273">
            <v>2800</v>
          </cell>
          <cell r="E273" t="str">
            <v>Delémont</v>
          </cell>
        </row>
        <row r="274">
          <cell r="B274" t="str">
            <v>Proellochs Perry</v>
          </cell>
          <cell r="C274" t="str">
            <v>43Rue Des Moulins</v>
          </cell>
          <cell r="D274">
            <v>2000</v>
          </cell>
          <cell r="E274" t="str">
            <v>Neuchâtel</v>
          </cell>
        </row>
        <row r="275">
          <cell r="B275" t="str">
            <v>Pung Hang-Tong</v>
          </cell>
          <cell r="C275" t="str">
            <v>Beundenring 10</v>
          </cell>
          <cell r="D275">
            <v>2560</v>
          </cell>
          <cell r="E275" t="str">
            <v>Nidau</v>
          </cell>
        </row>
        <row r="276">
          <cell r="B276" t="str">
            <v>Queloz Raymond</v>
          </cell>
          <cell r="C276" t="str">
            <v>Paul-Charmillot 82</v>
          </cell>
          <cell r="D276">
            <v>2610</v>
          </cell>
          <cell r="E276" t="str">
            <v>St-Imier</v>
          </cell>
        </row>
        <row r="277">
          <cell r="B277" t="str">
            <v>Queloz David</v>
          </cell>
          <cell r="C277" t="str">
            <v>Gare 26</v>
          </cell>
          <cell r="D277">
            <v>2613</v>
          </cell>
          <cell r="E277" t="str">
            <v>Villeret</v>
          </cell>
        </row>
        <row r="278">
          <cell r="B278" t="str">
            <v>Rais Olivier</v>
          </cell>
          <cell r="C278" t="str">
            <v>Rocher 20</v>
          </cell>
          <cell r="D278">
            <v>2000</v>
          </cell>
          <cell r="E278" t="str">
            <v>Neuchâtel</v>
          </cell>
          <cell r="F278" t="str">
            <v>032 / 724 48 74</v>
          </cell>
        </row>
        <row r="279">
          <cell r="B279" t="str">
            <v>Rappo Charles</v>
          </cell>
          <cell r="C279" t="str">
            <v>Ouest 9</v>
          </cell>
          <cell r="D279">
            <v>2052</v>
          </cell>
          <cell r="E279" t="str">
            <v>Fontainemelon</v>
          </cell>
          <cell r="F279" t="str">
            <v>032 / 853 10 47</v>
          </cell>
        </row>
        <row r="280">
          <cell r="B280" t="str">
            <v>Rebetez Dimitri</v>
          </cell>
          <cell r="C280" t="str">
            <v>Jolimont 1</v>
          </cell>
          <cell r="D280">
            <v>2740</v>
          </cell>
          <cell r="E280" t="str">
            <v>Moutier</v>
          </cell>
          <cell r="F280" t="str">
            <v>032 / 493 25 48</v>
          </cell>
        </row>
        <row r="281">
          <cell r="B281" t="str">
            <v>Renggli Natacha</v>
          </cell>
          <cell r="C281" t="str">
            <v>Fin Du Pertuis 8 A</v>
          </cell>
          <cell r="D281">
            <v>2605</v>
          </cell>
          <cell r="E281" t="str">
            <v>Sonceboz</v>
          </cell>
        </row>
        <row r="282">
          <cell r="B282" t="str">
            <v>Renggli Philippe</v>
          </cell>
          <cell r="C282" t="str">
            <v>Fin Du Pertuis 8 A</v>
          </cell>
          <cell r="D282">
            <v>2605</v>
          </cell>
          <cell r="E282" t="str">
            <v>Sonceboz</v>
          </cell>
        </row>
        <row r="283">
          <cell r="B283" t="str">
            <v>Ribaux Quentin</v>
          </cell>
          <cell r="C283" t="str">
            <v>Coin Gosset 11</v>
          </cell>
          <cell r="D283">
            <v>2022</v>
          </cell>
          <cell r="E283" t="str">
            <v>Bevaix</v>
          </cell>
        </row>
        <row r="284">
          <cell r="B284" t="str">
            <v>Ribaux Jonas</v>
          </cell>
          <cell r="C284" t="str">
            <v>Coin Gosset 11</v>
          </cell>
          <cell r="D284">
            <v>2022</v>
          </cell>
          <cell r="E284" t="str">
            <v>Bevaix</v>
          </cell>
        </row>
        <row r="285">
          <cell r="B285" t="str">
            <v>Ribeiro Manuel</v>
          </cell>
          <cell r="C285" t="str">
            <v>Rosière 1</v>
          </cell>
          <cell r="D285">
            <v>2000</v>
          </cell>
          <cell r="E285" t="str">
            <v>Neuchâtel</v>
          </cell>
        </row>
        <row r="286">
          <cell r="B286" t="str">
            <v>Richard Jacques</v>
          </cell>
          <cell r="C286" t="str">
            <v>Rue Du Pont 3A</v>
          </cell>
          <cell r="D286">
            <v>2735</v>
          </cell>
          <cell r="E286" t="str">
            <v>Malleray</v>
          </cell>
        </row>
        <row r="287">
          <cell r="B287" t="str">
            <v>Rieder Heinz</v>
          </cell>
          <cell r="C287" t="str">
            <v>Bois Châtel 247</v>
          </cell>
          <cell r="D287">
            <v>2518</v>
          </cell>
          <cell r="E287" t="str">
            <v>Nods</v>
          </cell>
          <cell r="F287" t="str">
            <v>032 / 751 62 73</v>
          </cell>
        </row>
        <row r="288">
          <cell r="B288" t="str">
            <v>Robin Philippe</v>
          </cell>
          <cell r="C288" t="str">
            <v>Rue Des Parcs 8</v>
          </cell>
          <cell r="D288">
            <v>2000</v>
          </cell>
          <cell r="E288" t="str">
            <v>Neuchâtel</v>
          </cell>
          <cell r="F288" t="str">
            <v>032 / 725 20 39</v>
          </cell>
        </row>
        <row r="289">
          <cell r="B289" t="str">
            <v>Rognon Philippe</v>
          </cell>
          <cell r="C289" t="str">
            <v>Ch.Des Jordils 4</v>
          </cell>
          <cell r="D289">
            <v>2016</v>
          </cell>
          <cell r="E289" t="str">
            <v>Cortaillod</v>
          </cell>
          <cell r="F289" t="str">
            <v>032 / 842 47 26</v>
          </cell>
        </row>
        <row r="290">
          <cell r="B290" t="str">
            <v>Ronchi Albert</v>
          </cell>
          <cell r="C290" t="str">
            <v>Les Ruines 33</v>
          </cell>
          <cell r="D290">
            <v>0</v>
          </cell>
          <cell r="E290" t="str">
            <v>F-39460 Foncine L</v>
          </cell>
        </row>
        <row r="291">
          <cell r="B291" t="str">
            <v>Rossel Pierre</v>
          </cell>
          <cell r="C291" t="str">
            <v>Maltières 33</v>
          </cell>
          <cell r="D291">
            <v>2900</v>
          </cell>
          <cell r="E291" t="str">
            <v>Porrentruy</v>
          </cell>
        </row>
        <row r="292">
          <cell r="B292" t="str">
            <v>Rossier Yves-Alain</v>
          </cell>
          <cell r="D292">
            <v>2054</v>
          </cell>
          <cell r="E292" t="str">
            <v>Les Vieux-Prés</v>
          </cell>
        </row>
        <row r="293">
          <cell r="B293" t="str">
            <v>Rossier Robin</v>
          </cell>
          <cell r="C293" t="str">
            <v>R.De Corcelles 2 A</v>
          </cell>
          <cell r="D293">
            <v>2034</v>
          </cell>
          <cell r="E293" t="str">
            <v>Peseux</v>
          </cell>
        </row>
        <row r="294">
          <cell r="B294" t="str">
            <v>Rota Michel</v>
          </cell>
          <cell r="C294" t="str">
            <v>Ch. Des Tunnels 18</v>
          </cell>
          <cell r="D294">
            <v>2300</v>
          </cell>
          <cell r="E294" t="str">
            <v>La Chaux-De-Fonds</v>
          </cell>
          <cell r="F294" t="str">
            <v>032 / 963 10 04</v>
          </cell>
        </row>
        <row r="295">
          <cell r="B295" t="str">
            <v>Ruchti Otto</v>
          </cell>
          <cell r="C295" t="str">
            <v>Rue Centrale 7</v>
          </cell>
          <cell r="D295">
            <v>2740</v>
          </cell>
          <cell r="E295" t="str">
            <v>Moutier</v>
          </cell>
          <cell r="F295" t="str">
            <v>032 / 493 40 43</v>
          </cell>
        </row>
        <row r="296">
          <cell r="B296" t="str">
            <v>Ruedin Christophe</v>
          </cell>
          <cell r="C296" t="str">
            <v>Placeules 1</v>
          </cell>
          <cell r="D296">
            <v>2034</v>
          </cell>
          <cell r="E296" t="str">
            <v>Peseux</v>
          </cell>
          <cell r="F296" t="str">
            <v>032 /730 14 55</v>
          </cell>
        </row>
        <row r="297">
          <cell r="B297" t="str">
            <v>Rutigliano Tommaso</v>
          </cell>
          <cell r="C297" t="str">
            <v>Rue Des Prés 19</v>
          </cell>
          <cell r="D297">
            <v>2710</v>
          </cell>
          <cell r="E297" t="str">
            <v>Tavannes</v>
          </cell>
          <cell r="F297" t="str">
            <v>032 / 481 14 28</v>
          </cell>
        </row>
        <row r="298">
          <cell r="B298" t="str">
            <v>Samouco Filipe</v>
          </cell>
          <cell r="D298">
            <v>0</v>
          </cell>
        </row>
        <row r="299">
          <cell r="B299" t="str">
            <v>Santos Antonio</v>
          </cell>
          <cell r="C299" t="str">
            <v>Rue Du Chateau 9/A</v>
          </cell>
          <cell r="D299">
            <v>2034</v>
          </cell>
          <cell r="E299" t="str">
            <v>Peseux</v>
          </cell>
        </row>
        <row r="300">
          <cell r="B300" t="str">
            <v>Sauser Youri</v>
          </cell>
          <cell r="D300">
            <v>0</v>
          </cell>
        </row>
        <row r="301">
          <cell r="B301" t="str">
            <v>Savagnu Jean</v>
          </cell>
          <cell r="C301" t="str">
            <v>Fritz-Courvoisier 36</v>
          </cell>
          <cell r="D301">
            <v>2300</v>
          </cell>
          <cell r="E301" t="str">
            <v>La Chaux-De-Fonds</v>
          </cell>
        </row>
        <row r="302">
          <cell r="B302" t="str">
            <v>Schaffter Laurent</v>
          </cell>
          <cell r="C302" t="str">
            <v>Rue Jean-Prévot 27</v>
          </cell>
          <cell r="D302">
            <v>2800</v>
          </cell>
          <cell r="E302" t="str">
            <v>Delemont</v>
          </cell>
        </row>
        <row r="303">
          <cell r="B303" t="str">
            <v>Schaffter Cédric</v>
          </cell>
          <cell r="D303">
            <v>0</v>
          </cell>
        </row>
        <row r="304">
          <cell r="B304" t="str">
            <v>Schaller Philippe</v>
          </cell>
          <cell r="C304" t="str">
            <v>Champs Des Masses</v>
          </cell>
          <cell r="D304">
            <v>2853</v>
          </cell>
          <cell r="E304" t="str">
            <v>Courfaivre</v>
          </cell>
        </row>
        <row r="305">
          <cell r="B305" t="str">
            <v>Schild Freddy</v>
          </cell>
          <cell r="C305" t="str">
            <v>Rue De La Fin 6</v>
          </cell>
          <cell r="D305">
            <v>2016</v>
          </cell>
          <cell r="E305" t="str">
            <v>Cortaillod</v>
          </cell>
          <cell r="F305" t="str">
            <v>032 / 842 33 14</v>
          </cell>
        </row>
        <row r="306">
          <cell r="B306" t="str">
            <v>Schild Frédéric</v>
          </cell>
          <cell r="C306" t="str">
            <v>Faubourg De L'Hôpita</v>
          </cell>
          <cell r="D306">
            <v>2000</v>
          </cell>
          <cell r="E306" t="str">
            <v>Neuchâtel</v>
          </cell>
          <cell r="F306" t="str">
            <v>032/ 724 00 49</v>
          </cell>
        </row>
        <row r="307">
          <cell r="B307" t="str">
            <v>Schlaeppy Daniel</v>
          </cell>
          <cell r="C307" t="str">
            <v>Charmettes 12</v>
          </cell>
          <cell r="D307">
            <v>2006</v>
          </cell>
          <cell r="E307" t="str">
            <v>Neuchatel</v>
          </cell>
        </row>
        <row r="308">
          <cell r="B308" t="str">
            <v>Schluter Patrick</v>
          </cell>
          <cell r="C308" t="str">
            <v>Rue De La Charrière</v>
          </cell>
          <cell r="D308">
            <v>2300</v>
          </cell>
          <cell r="E308" t="str">
            <v>Chaux-De-Fonds</v>
          </cell>
        </row>
        <row r="309">
          <cell r="B309" t="str">
            <v>Schmid Mélina</v>
          </cell>
          <cell r="C309" t="str">
            <v>Alexis-Marie-Piaget</v>
          </cell>
          <cell r="D309">
            <v>2300</v>
          </cell>
          <cell r="E309" t="str">
            <v>La Chaux-De-Fonds</v>
          </cell>
        </row>
        <row r="310">
          <cell r="B310" t="str">
            <v>Schmid Jean-Michel</v>
          </cell>
          <cell r="C310" t="str">
            <v>Rue Du Progrès 99</v>
          </cell>
          <cell r="D310">
            <v>2300</v>
          </cell>
          <cell r="E310" t="str">
            <v>La Chaux-De-Fonds</v>
          </cell>
        </row>
        <row r="311">
          <cell r="B311" t="str">
            <v>Schnegg Julien</v>
          </cell>
          <cell r="C311" t="str">
            <v>Sur La Vinne 108</v>
          </cell>
          <cell r="D311">
            <v>2746</v>
          </cell>
          <cell r="E311" t="str">
            <v>Crémines</v>
          </cell>
        </row>
        <row r="312">
          <cell r="B312" t="str">
            <v>Schneider Etienne</v>
          </cell>
          <cell r="C312" t="str">
            <v>Temple-Allemand 59</v>
          </cell>
          <cell r="D312">
            <v>2300</v>
          </cell>
          <cell r="E312" t="str">
            <v>La Chaux-De-Fonds</v>
          </cell>
          <cell r="F312" t="str">
            <v>032 / 913 30 92</v>
          </cell>
        </row>
        <row r="313">
          <cell r="B313" t="str">
            <v>Schneider Théo</v>
          </cell>
          <cell r="C313" t="str">
            <v>Dolaises 13</v>
          </cell>
          <cell r="D313">
            <v>2720</v>
          </cell>
          <cell r="E313" t="str">
            <v>Tramelan</v>
          </cell>
        </row>
        <row r="314">
          <cell r="B314" t="str">
            <v>Schorpp Armande</v>
          </cell>
          <cell r="C314" t="str">
            <v>Pierre De Vingle 14</v>
          </cell>
          <cell r="D314">
            <v>2003</v>
          </cell>
          <cell r="E314" t="str">
            <v>Neuchâtel</v>
          </cell>
          <cell r="F314" t="str">
            <v>032 / 730 22 31</v>
          </cell>
        </row>
        <row r="315">
          <cell r="B315" t="str">
            <v>Schreyer Julien</v>
          </cell>
          <cell r="C315" t="str">
            <v>Ch De La Plage 10</v>
          </cell>
          <cell r="D315">
            <v>2072</v>
          </cell>
          <cell r="E315" t="str">
            <v>St-Blaise</v>
          </cell>
        </row>
        <row r="316">
          <cell r="B316" t="str">
            <v>Schreyer Philippe</v>
          </cell>
          <cell r="C316" t="str">
            <v>Ch. De La Plage 10</v>
          </cell>
          <cell r="D316">
            <v>2072</v>
          </cell>
          <cell r="E316" t="str">
            <v>St.-Blaise</v>
          </cell>
        </row>
        <row r="317">
          <cell r="B317" t="str">
            <v>Schumacher Olivier</v>
          </cell>
          <cell r="C317" t="str">
            <v>Rue Du Rocher 21</v>
          </cell>
          <cell r="D317">
            <v>2300</v>
          </cell>
          <cell r="E317" t="str">
            <v>La Chaux-De-Fonds</v>
          </cell>
        </row>
        <row r="318">
          <cell r="B318" t="str">
            <v>Schwab Olivier</v>
          </cell>
          <cell r="C318" t="str">
            <v>Nelkenweg 27</v>
          </cell>
          <cell r="D318">
            <v>2552</v>
          </cell>
          <cell r="E318" t="str">
            <v>Orpund</v>
          </cell>
          <cell r="F318" t="str">
            <v>032/ 355.42.20</v>
          </cell>
        </row>
        <row r="319">
          <cell r="B319" t="str">
            <v>Seewer Olivier</v>
          </cell>
          <cell r="C319" t="str">
            <v>Abraham-Robert 49</v>
          </cell>
          <cell r="D319">
            <v>2300</v>
          </cell>
          <cell r="E319" t="str">
            <v>La Chaux-De-Fonds</v>
          </cell>
          <cell r="F319" t="str">
            <v>032 / 926 04 19</v>
          </cell>
        </row>
        <row r="320">
          <cell r="B320" t="str">
            <v>Sengupta Ashis</v>
          </cell>
          <cell r="C320" t="str">
            <v>Croix-Fédérale 42</v>
          </cell>
          <cell r="D320">
            <v>2300</v>
          </cell>
          <cell r="E320" t="str">
            <v>La Chaux-De-Fonds</v>
          </cell>
        </row>
        <row r="321">
          <cell r="B321" t="str">
            <v>Senn Bernard</v>
          </cell>
          <cell r="C321" t="str">
            <v>Crêt Vaillant 11</v>
          </cell>
          <cell r="D321">
            <v>2400</v>
          </cell>
          <cell r="E321" t="str">
            <v>Le Locle</v>
          </cell>
          <cell r="F321" t="str">
            <v>032 / 931 21 24</v>
          </cell>
        </row>
        <row r="322">
          <cell r="B322" t="str">
            <v>Senn Julien</v>
          </cell>
          <cell r="C322" t="str">
            <v>Crêt Vaillant 11</v>
          </cell>
          <cell r="D322">
            <v>2400</v>
          </cell>
          <cell r="E322" t="str">
            <v> Le Locle</v>
          </cell>
        </row>
        <row r="323">
          <cell r="B323" t="str">
            <v>Simiand Jacky</v>
          </cell>
          <cell r="C323" t="str">
            <v>A. Merguin</v>
          </cell>
          <cell r="D323">
            <v>2900</v>
          </cell>
          <cell r="E323" t="str">
            <v>Porrentruy</v>
          </cell>
        </row>
        <row r="324">
          <cell r="B324" t="str">
            <v>Sommer Thierry</v>
          </cell>
          <cell r="C324" t="str">
            <v>Champs Des Masses</v>
          </cell>
          <cell r="D324">
            <v>2853</v>
          </cell>
          <cell r="E324" t="str">
            <v>Courfaivre</v>
          </cell>
          <cell r="F324" t="str">
            <v>032 / 423.59.28</v>
          </cell>
        </row>
        <row r="325">
          <cell r="B325" t="str">
            <v>Sousa Filipe</v>
          </cell>
          <cell r="C325" t="str">
            <v>Industrie 1</v>
          </cell>
          <cell r="D325">
            <v>2720</v>
          </cell>
          <cell r="E325" t="str">
            <v>Tramelan</v>
          </cell>
        </row>
        <row r="326">
          <cell r="B326" t="str">
            <v>Strubi Kevin</v>
          </cell>
          <cell r="C326" t="str">
            <v>Impasse Des Pins 6</v>
          </cell>
          <cell r="D326">
            <v>2016</v>
          </cell>
          <cell r="E326" t="str">
            <v>Cortaillod</v>
          </cell>
        </row>
        <row r="327">
          <cell r="B327" t="str">
            <v>Stubi Samuel</v>
          </cell>
          <cell r="C327" t="str">
            <v>Draizes  19</v>
          </cell>
          <cell r="D327">
            <v>2016</v>
          </cell>
          <cell r="E327" t="str">
            <v>Cortaillod</v>
          </cell>
        </row>
        <row r="328">
          <cell r="B328" t="str">
            <v>Tang Shirui</v>
          </cell>
          <cell r="C328" t="str">
            <v>Rue De La Gare 16</v>
          </cell>
          <cell r="D328">
            <v>2074</v>
          </cell>
          <cell r="E328" t="str">
            <v>Marin</v>
          </cell>
        </row>
        <row r="329">
          <cell r="B329" t="str">
            <v>Tat Khai-Phi-Felix</v>
          </cell>
          <cell r="C329" t="str">
            <v>Charrière 73A</v>
          </cell>
          <cell r="D329">
            <v>2300</v>
          </cell>
          <cell r="E329" t="str">
            <v>La Chaux-De-Fonds</v>
          </cell>
        </row>
        <row r="330">
          <cell r="B330" t="str">
            <v>Tellenbach Eric</v>
          </cell>
          <cell r="C330" t="str">
            <v>Chautenatte 27C</v>
          </cell>
          <cell r="D330">
            <v>2720</v>
          </cell>
          <cell r="E330" t="str">
            <v>Tramelan</v>
          </cell>
        </row>
        <row r="331">
          <cell r="B331" t="str">
            <v>Tendon Francois</v>
          </cell>
          <cell r="C331" t="str">
            <v>Faverge 219</v>
          </cell>
          <cell r="D331">
            <v>2853</v>
          </cell>
          <cell r="E331" t="str">
            <v>Courfaivre</v>
          </cell>
          <cell r="F331" t="str">
            <v>032 / 426 77 25</v>
          </cell>
        </row>
        <row r="332">
          <cell r="B332" t="str">
            <v>Thiébaud Raphaël</v>
          </cell>
          <cell r="C332" t="str">
            <v>Pont 3</v>
          </cell>
          <cell r="D332">
            <v>2115</v>
          </cell>
          <cell r="E332" t="str">
            <v>Buttes</v>
          </cell>
        </row>
        <row r="333">
          <cell r="B333" t="str">
            <v>Thomann Pierre</v>
          </cell>
          <cell r="C333" t="str">
            <v>Chatelard 19</v>
          </cell>
          <cell r="D333">
            <v>2052</v>
          </cell>
          <cell r="E333" t="str">
            <v>Fontainemelon</v>
          </cell>
          <cell r="F333" t="str">
            <v>032 / 853 43 75</v>
          </cell>
        </row>
        <row r="334">
          <cell r="B334" t="str">
            <v>Tinembart Gérald</v>
          </cell>
          <cell r="C334" t="str">
            <v>Dîme 111</v>
          </cell>
          <cell r="D334">
            <v>2000</v>
          </cell>
          <cell r="E334" t="str">
            <v>Neuchâtel</v>
          </cell>
          <cell r="F334" t="str">
            <v>032/ 753.33.37</v>
          </cell>
        </row>
        <row r="335">
          <cell r="B335" t="str">
            <v>Tranquille Jean-Francois</v>
          </cell>
          <cell r="C335" t="str">
            <v>Case Postale 1359</v>
          </cell>
          <cell r="D335">
            <v>2301</v>
          </cell>
          <cell r="E335" t="str">
            <v>La Chaux-De-Fonds</v>
          </cell>
          <cell r="F335" t="str">
            <v>079 /610 99 94</v>
          </cell>
        </row>
        <row r="336">
          <cell r="B336" t="str">
            <v>Turkanovic Eldin</v>
          </cell>
          <cell r="C336" t="str">
            <v>17 Rue Du Marais</v>
          </cell>
          <cell r="D336">
            <v>2400</v>
          </cell>
          <cell r="E336" t="str">
            <v>Le Locle</v>
          </cell>
        </row>
        <row r="337">
          <cell r="B337" t="str">
            <v>Vassena Gabriel</v>
          </cell>
          <cell r="D337">
            <v>0</v>
          </cell>
        </row>
        <row r="338">
          <cell r="B338" t="str">
            <v>Vendé Cédric</v>
          </cell>
          <cell r="C338" t="str">
            <v>Rte. De Neuchâtel  1</v>
          </cell>
          <cell r="D338">
            <v>2525</v>
          </cell>
          <cell r="E338" t="str">
            <v>Le Landeron</v>
          </cell>
        </row>
        <row r="339">
          <cell r="B339" t="str">
            <v>Veya Bernard</v>
          </cell>
          <cell r="C339" t="str">
            <v>Rue Du Kirlou 25</v>
          </cell>
          <cell r="D339">
            <v>2800</v>
          </cell>
          <cell r="E339" t="str">
            <v>Delémont</v>
          </cell>
        </row>
        <row r="340">
          <cell r="B340" t="str">
            <v>Vienat Christophe</v>
          </cell>
          <cell r="D340">
            <v>0</v>
          </cell>
        </row>
        <row r="341">
          <cell r="B341" t="str">
            <v>Vogt Jacques</v>
          </cell>
          <cell r="C341" t="str">
            <v>Clos Du Lac 13</v>
          </cell>
          <cell r="D341">
            <v>2503</v>
          </cell>
          <cell r="E341" t="str">
            <v>Bienne</v>
          </cell>
        </row>
        <row r="342">
          <cell r="B342" t="str">
            <v>Voumard Jonathan</v>
          </cell>
          <cell r="C342" t="str">
            <v>Vignes Perdue 6</v>
          </cell>
          <cell r="D342">
            <v>2022</v>
          </cell>
          <cell r="E342" t="str">
            <v>Bevaix</v>
          </cell>
        </row>
        <row r="343">
          <cell r="B343" t="str">
            <v>Voyame Michel</v>
          </cell>
          <cell r="C343" t="str">
            <v>Romains 6</v>
          </cell>
          <cell r="D343">
            <v>2800</v>
          </cell>
          <cell r="E343" t="str">
            <v>Delémont</v>
          </cell>
          <cell r="F343" t="str">
            <v>032 / 422 31 47</v>
          </cell>
        </row>
        <row r="344">
          <cell r="B344" t="str">
            <v>Voyame David</v>
          </cell>
          <cell r="C344" t="str">
            <v>Romains 6</v>
          </cell>
          <cell r="D344">
            <v>2800</v>
          </cell>
          <cell r="E344" t="str">
            <v>Delemont</v>
          </cell>
        </row>
        <row r="345">
          <cell r="B345" t="str">
            <v>Vuillème Catherine</v>
          </cell>
          <cell r="C345" t="str">
            <v>Placemont</v>
          </cell>
          <cell r="D345">
            <v>2108</v>
          </cell>
          <cell r="E345" t="str">
            <v>Couvet</v>
          </cell>
        </row>
        <row r="346">
          <cell r="B346" t="str">
            <v>Wagner Sven</v>
          </cell>
          <cell r="D346">
            <v>0</v>
          </cell>
        </row>
        <row r="347">
          <cell r="B347" t="str">
            <v>Walzer Samuel</v>
          </cell>
          <cell r="C347" t="str">
            <v>Rue Du Progrès 125</v>
          </cell>
          <cell r="D347">
            <v>2300</v>
          </cell>
          <cell r="E347" t="str">
            <v>La Chaux-De-Fonds</v>
          </cell>
        </row>
        <row r="348">
          <cell r="B348" t="str">
            <v>Waser Pascal</v>
          </cell>
          <cell r="C348" t="str">
            <v>Concorde 11</v>
          </cell>
          <cell r="D348">
            <v>2400</v>
          </cell>
          <cell r="E348" t="str">
            <v>Le Locle</v>
          </cell>
        </row>
        <row r="349">
          <cell r="B349" t="str">
            <v>Weibel Cédric</v>
          </cell>
          <cell r="C349" t="str">
            <v>Centre 12</v>
          </cell>
          <cell r="D349">
            <v>2023</v>
          </cell>
          <cell r="E349" t="str">
            <v>Gorgier</v>
          </cell>
        </row>
        <row r="350">
          <cell r="B350" t="str">
            <v>Werder Didier</v>
          </cell>
          <cell r="C350" t="str">
            <v>Tivoli 16A</v>
          </cell>
          <cell r="D350">
            <v>2026</v>
          </cell>
          <cell r="E350" t="str">
            <v>Sauges</v>
          </cell>
        </row>
        <row r="351">
          <cell r="B351" t="str">
            <v>Werren Jean-François</v>
          </cell>
          <cell r="C351" t="str">
            <v>Rue Du Canal 15</v>
          </cell>
          <cell r="D351">
            <v>2822</v>
          </cell>
          <cell r="E351" t="str">
            <v>Courroux</v>
          </cell>
        </row>
        <row r="352">
          <cell r="B352" t="str">
            <v>Widmer Alexandre</v>
          </cell>
          <cell r="C352" t="str">
            <v>Ch. De La Fontaine 8</v>
          </cell>
          <cell r="D352">
            <v>1752</v>
          </cell>
          <cell r="E352" t="str">
            <v>Villars-Sur-Glâne</v>
          </cell>
          <cell r="F352" t="str">
            <v>032 / 342 30 28</v>
          </cell>
        </row>
        <row r="353">
          <cell r="B353" t="str">
            <v>Winkelmann Frederic</v>
          </cell>
          <cell r="C353" t="str">
            <v>Succès 35</v>
          </cell>
          <cell r="D353">
            <v>2300</v>
          </cell>
          <cell r="E353" t="str">
            <v>La Chaux-De-Fonds</v>
          </cell>
          <cell r="F353" t="str">
            <v>032 / 926 14 82</v>
          </cell>
        </row>
        <row r="354">
          <cell r="B354" t="str">
            <v>Wyss Nicolas</v>
          </cell>
          <cell r="D354">
            <v>0</v>
          </cell>
        </row>
        <row r="355">
          <cell r="B355" t="str">
            <v>Yildirim Milad</v>
          </cell>
          <cell r="C355" t="str">
            <v>Trois-Portes 33</v>
          </cell>
          <cell r="D355">
            <v>2000</v>
          </cell>
          <cell r="E355" t="str">
            <v>Neuchâtel</v>
          </cell>
        </row>
        <row r="356">
          <cell r="B356" t="str">
            <v>Zbinden John</v>
          </cell>
          <cell r="C356" t="str">
            <v>Chalière 76</v>
          </cell>
          <cell r="D356">
            <v>2740</v>
          </cell>
          <cell r="E356" t="str">
            <v>Moutier</v>
          </cell>
          <cell r="F356" t="str">
            <v>032 / 493 14 05</v>
          </cell>
        </row>
        <row r="357">
          <cell r="B357" t="str">
            <v>Zigerli Fernand</v>
          </cell>
          <cell r="C357" t="str">
            <v>Rue De L'Orée 1</v>
          </cell>
          <cell r="D357">
            <v>2114</v>
          </cell>
          <cell r="E357" t="str">
            <v>Fleurier</v>
          </cell>
        </row>
        <row r="358">
          <cell r="B358" t="str">
            <v>Zimmermann Michel</v>
          </cell>
          <cell r="C358" t="str">
            <v>Pourpoint 4</v>
          </cell>
          <cell r="D358">
            <v>2605</v>
          </cell>
          <cell r="E358" t="str">
            <v>Sonceboz</v>
          </cell>
        </row>
        <row r="359">
          <cell r="B359" t="str">
            <v>Fernadez Cesareao</v>
          </cell>
          <cell r="C359" t="str">
            <v>Carles-Naine 5</v>
          </cell>
          <cell r="D359">
            <v>2300</v>
          </cell>
          <cell r="E359" t="str">
            <v>La Chaux-De-Fonds</v>
          </cell>
          <cell r="F359" t="str">
            <v>078 632 53 35</v>
          </cell>
        </row>
        <row r="360">
          <cell r="B360" t="str">
            <v>Straumann Alain</v>
          </cell>
          <cell r="C360" t="str">
            <v>Nord 54-56</v>
          </cell>
          <cell r="D360">
            <v>2300</v>
          </cell>
          <cell r="E360" t="str">
            <v>La Chaux-De-Fonds</v>
          </cell>
          <cell r="F360" t="str">
            <v>078 632 53 35</v>
          </cell>
        </row>
        <row r="361">
          <cell r="B361" t="str">
            <v>Andrié Cédric</v>
          </cell>
          <cell r="C361" t="str">
            <v>Grand-Rue 4</v>
          </cell>
          <cell r="D361">
            <v>2034</v>
          </cell>
          <cell r="E361" t="str">
            <v>Peseux</v>
          </cell>
          <cell r="F361" t="str">
            <v>032 731 09 66</v>
          </cell>
        </row>
        <row r="362">
          <cell r="B362" t="str">
            <v>Magnin François</v>
          </cell>
          <cell r="C362" t="str">
            <v>Av. Rochelle 32</v>
          </cell>
          <cell r="D362">
            <v>1008</v>
          </cell>
          <cell r="E362" t="str">
            <v>Prilly</v>
          </cell>
          <cell r="F362" t="str">
            <v>079 620 42 31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scal.castella@bluewin.ch" TargetMode="External" /><Relationship Id="rId2" Type="http://schemas.openxmlformats.org/officeDocument/2006/relationships/hyperlink" Target="mailto:copy_ok@net2000.ch" TargetMode="External" /><Relationship Id="rId3" Type="http://schemas.openxmlformats.org/officeDocument/2006/relationships/hyperlink" Target="mailto:kohli.alex_val@bluewin.ch" TargetMode="External" /><Relationship Id="rId4" Type="http://schemas.openxmlformats.org/officeDocument/2006/relationships/hyperlink" Target="mailto:pierre.thomann@ne.ch" TargetMode="External" /><Relationship Id="rId5" Type="http://schemas.openxmlformats.org/officeDocument/2006/relationships/hyperlink" Target="mailto:david.kummli@ne.ch" TargetMode="External" /><Relationship Id="rId6" Type="http://schemas.openxmlformats.org/officeDocument/2006/relationships/hyperlink" Target="mailto:crameri@surface.ch" TargetMode="External" /><Relationship Id="rId7" Type="http://schemas.openxmlformats.org/officeDocument/2006/relationships/hyperlink" Target="mailto:stevan.mikic@bluewin.ch" TargetMode="External" /><Relationship Id="rId8" Type="http://schemas.openxmlformats.org/officeDocument/2006/relationships/hyperlink" Target="mailto:dombenoit@bluewin.ch" TargetMode="External" /><Relationship Id="rId9" Type="http://schemas.openxmlformats.org/officeDocument/2006/relationships/hyperlink" Target="mailto:bernard.milone@ne.ch" TargetMode="External" /><Relationship Id="rId10" Type="http://schemas.openxmlformats.org/officeDocument/2006/relationships/hyperlink" Target="mailto:olivier.schwab@bluewin.ch" TargetMode="External" /><Relationship Id="rId11" Type="http://schemas.openxmlformats.org/officeDocument/2006/relationships/hyperlink" Target="mailto:jacques.vogt@swatch.com" TargetMode="External" /><Relationship Id="rId12" Type="http://schemas.openxmlformats.org/officeDocument/2006/relationships/hyperlink" Target="mailto:aeschlimann.reynald@pmintl.ch" TargetMode="External" /><Relationship Id="rId13" Type="http://schemas.openxmlformats.org/officeDocument/2006/relationships/hyperlink" Target="mailto:cfacci@bluewin.ch" TargetMode="External" /><Relationship Id="rId14" Type="http://schemas.openxmlformats.org/officeDocument/2006/relationships/hyperlink" Target="mailto:pyb@dplanet.ch" TargetMode="External" /><Relationship Id="rId15" Type="http://schemas.openxmlformats.org/officeDocument/2006/relationships/hyperlink" Target="mailto:denis.boegli@itsi.ch" TargetMode="External" /><Relationship Id="rId16" Type="http://schemas.openxmlformats.org/officeDocument/2006/relationships/hyperlink" Target="mailto:jpkolly@bluewin.ch" TargetMode="External" /><Relationship Id="rId17" Type="http://schemas.openxmlformats.org/officeDocument/2006/relationships/hyperlink" Target="mailto:albin.collaud@unine.ch" TargetMode="External" /><Relationship Id="rId18" Type="http://schemas.openxmlformats.org/officeDocument/2006/relationships/hyperlink" Target="mailto:mclucea@swissonline.ch" TargetMode="External" /><Relationship Id="rId19" Type="http://schemas.openxmlformats.org/officeDocument/2006/relationships/hyperlink" Target="mailto:flohhitz@bluewin.ch" TargetMode="External" /><Relationship Id="rId20" Type="http://schemas.openxmlformats.org/officeDocument/2006/relationships/hyperlink" Target="mailto:fivaz@oscilloquartz.com" TargetMode="External" /><Relationship Id="rId21" Type="http://schemas.openxmlformats.org/officeDocument/2006/relationships/hyperlink" Target="mailto:patrick.della.santa@bcv.ch" TargetMode="External" /><Relationship Id="rId22" Type="http://schemas.openxmlformats.org/officeDocument/2006/relationships/hyperlink" Target="mailto:jean-claude.perrinjaquet@ne.ch" TargetMode="External" /><Relationship Id="rId23" Type="http://schemas.openxmlformats.org/officeDocument/2006/relationships/hyperlink" Target="mailto:martip@post.ch" TargetMode="External" /><Relationship Id="rId24" Type="http://schemas.openxmlformats.org/officeDocument/2006/relationships/hyperlink" Target="mailto:mife@net2000.ch" TargetMode="External" /><Relationship Id="rId25" Type="http://schemas.openxmlformats.org/officeDocument/2006/relationships/hyperlink" Target="mailto:christophe.ruedin@bluewin.ch" TargetMode="External" /><Relationship Id="rId26" Type="http://schemas.openxmlformats.org/officeDocument/2006/relationships/hyperlink" Target="mailto:samir.jeanneret@swissonline.ch" TargetMode="External" /><Relationship Id="rId27" Type="http://schemas.openxmlformats.org/officeDocument/2006/relationships/hyperlink" Target="mailto:sev_fred69@hotmail.com" TargetMode="External" /><Relationship Id="rId28" Type="http://schemas.openxmlformats.org/officeDocument/2006/relationships/hyperlink" Target="mailto:pazellerluc@hotmail.com" TargetMode="External" /><Relationship Id="rId29" Type="http://schemas.openxmlformats.org/officeDocument/2006/relationships/hyperlink" Target="mailto:jpmignot@vtx.ch" TargetMode="External" /><Relationship Id="rId30" Type="http://schemas.openxmlformats.org/officeDocument/2006/relationships/hyperlink" Target="mailto:philippe.schaller4@bluewin.ch" TargetMode="External" /><Relationship Id="rId31" Type="http://schemas.openxmlformats.org/officeDocument/2006/relationships/hyperlink" Target="mailto:daniel.ch&#233;telat@span.ch" TargetMode="External" /><Relationship Id="rId32" Type="http://schemas.openxmlformats.org/officeDocument/2006/relationships/hyperlink" Target="mailto:remy.burki@bluewin.ch" TargetMode="External" /><Relationship Id="rId33" Type="http://schemas.openxmlformats.org/officeDocument/2006/relationships/hyperlink" Target="mailto:michel.voyame@basler.ch" TargetMode="External" /><Relationship Id="rId34" Type="http://schemas.openxmlformats.org/officeDocument/2006/relationships/hyperlink" Target="mailto:jacques.metz@bluewin.ch" TargetMode="External" /><Relationship Id="rId35" Type="http://schemas.openxmlformats.org/officeDocument/2006/relationships/hyperlink" Target="mailto:patrick.schluter@bluewin.ch" TargetMode="External" /><Relationship Id="rId36" Type="http://schemas.openxmlformats.org/officeDocument/2006/relationships/hyperlink" Target="mailto:guyomarch-j-l@swissonline.ch" TargetMode="External" /><Relationship Id="rId37" Type="http://schemas.openxmlformats.org/officeDocument/2006/relationships/hyperlink" Target="mailto:hanspeter.kauer@ne.ch" TargetMode="External" /><Relationship Id="rId38" Type="http://schemas.openxmlformats.org/officeDocument/2006/relationships/hyperlink" Target="mailto:goudzou@bluewin.ch" TargetMode="External" /><Relationship Id="rId39" Type="http://schemas.openxmlformats.org/officeDocument/2006/relationships/hyperlink" Target="mailto:theo.sch@bluewin.ch" TargetMode="External" /><Relationship Id="rId4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8"/>
  <sheetViews>
    <sheetView tabSelected="1" zoomScale="75" zoomScaleNormal="75" workbookViewId="0" topLeftCell="A120">
      <selection activeCell="I143" sqref="I143"/>
    </sheetView>
  </sheetViews>
  <sheetFormatPr defaultColWidth="11.421875" defaultRowHeight="12.75"/>
  <cols>
    <col min="1" max="1" width="12.28125" style="0" bestFit="1" customWidth="1"/>
    <col min="2" max="2" width="22.28125" style="0" bestFit="1" customWidth="1"/>
    <col min="3" max="3" width="25.00390625" style="0" customWidth="1"/>
    <col min="4" max="4" width="17.28125" style="0" bestFit="1" customWidth="1"/>
    <col min="5" max="5" width="17.8515625" style="0" bestFit="1" customWidth="1"/>
    <col min="6" max="6" width="16.28125" style="0" customWidth="1"/>
    <col min="7" max="7" width="5.57421875" style="3" customWidth="1"/>
  </cols>
  <sheetData>
    <row r="1" spans="1:2" ht="15">
      <c r="A1" s="11"/>
      <c r="B1" s="2" t="s">
        <v>0</v>
      </c>
    </row>
    <row r="2" spans="1:6" ht="12.75">
      <c r="A2" s="11" t="s">
        <v>1</v>
      </c>
      <c r="B2" t="s">
        <v>2</v>
      </c>
      <c r="C2" t="str">
        <f>VLOOKUP(B2,'[1]_LIS08'!$B$1:$C$362,2,FALSE)</f>
        <v>Rue Des Isles 9</v>
      </c>
      <c r="D2">
        <f>VLOOKUP(B2,'[1]_LIS08'!$B$1:$D$362,3,FALSE)</f>
        <v>2108</v>
      </c>
      <c r="E2" t="str">
        <f>VLOOKUP(B2,'[1]_LIS08'!$B$1:$E$362,4,FALSE)</f>
        <v>Couvet</v>
      </c>
      <c r="F2" t="s">
        <v>226</v>
      </c>
    </row>
    <row r="3" spans="1:6" ht="12.75">
      <c r="A3" s="11" t="s">
        <v>25</v>
      </c>
      <c r="B3" t="s">
        <v>4</v>
      </c>
      <c r="C3" t="s">
        <v>5</v>
      </c>
      <c r="D3">
        <v>2108</v>
      </c>
      <c r="E3" t="s">
        <v>6</v>
      </c>
      <c r="F3" t="s">
        <v>7</v>
      </c>
    </row>
    <row r="4" spans="1:6" ht="12.75">
      <c r="A4" s="11"/>
      <c r="F4" s="5" t="s">
        <v>229</v>
      </c>
    </row>
    <row r="5" spans="1:2" ht="15">
      <c r="A5" s="11"/>
      <c r="B5" s="2" t="s">
        <v>8</v>
      </c>
    </row>
    <row r="6" spans="1:6" ht="12.75">
      <c r="A6" s="11" t="s">
        <v>9</v>
      </c>
      <c r="B6" t="s">
        <v>10</v>
      </c>
      <c r="C6" t="s">
        <v>11</v>
      </c>
      <c r="D6">
        <v>2017</v>
      </c>
      <c r="E6" t="s">
        <v>230</v>
      </c>
      <c r="F6" t="s">
        <v>13</v>
      </c>
    </row>
    <row r="7" spans="1:6" ht="12.75">
      <c r="A7" s="11" t="s">
        <v>17</v>
      </c>
      <c r="B7" t="s">
        <v>231</v>
      </c>
      <c r="C7" t="s">
        <v>11</v>
      </c>
      <c r="D7">
        <v>2017</v>
      </c>
      <c r="E7" t="s">
        <v>230</v>
      </c>
      <c r="F7" t="s">
        <v>13</v>
      </c>
    </row>
    <row r="8" ht="12.75">
      <c r="A8" s="11"/>
    </row>
    <row r="9" spans="1:2" ht="15">
      <c r="A9" s="11"/>
      <c r="B9" s="2" t="s">
        <v>14</v>
      </c>
    </row>
    <row r="10" spans="1:6" ht="12.75">
      <c r="A10" s="11" t="s">
        <v>15</v>
      </c>
      <c r="B10" t="s">
        <v>18</v>
      </c>
      <c r="C10" t="s">
        <v>22</v>
      </c>
      <c r="D10">
        <f>VLOOKUP(B10,'[1]_LIS08'!$B$1:$D$362,3,FALSE)</f>
        <v>2503</v>
      </c>
      <c r="E10" t="str">
        <f>VLOOKUP(B10,'[1]_LIS08'!$B$1:$E$362,4,FALSE)</f>
        <v>Bienne</v>
      </c>
      <c r="F10" t="s">
        <v>21</v>
      </c>
    </row>
    <row r="11" spans="1:6" ht="12.75">
      <c r="A11" s="11" t="s">
        <v>72</v>
      </c>
      <c r="B11" t="s">
        <v>19</v>
      </c>
      <c r="C11" t="str">
        <f>VLOOKUP(B11,'[1]_LIS08'!$B$1:$C$362,2,FALSE)</f>
        <v>Rue De Fribourg 20</v>
      </c>
      <c r="D11">
        <f>VLOOKUP(B11,'[1]_LIS08'!$B$1:$D$362,3,FALSE)</f>
        <v>2503</v>
      </c>
      <c r="E11" t="str">
        <f>VLOOKUP(B11,'[1]_LIS08'!$B$1:$E$362,4,FALSE)</f>
        <v>Bienne</v>
      </c>
      <c r="F11" t="str">
        <f>VLOOKUP(B11,'[1]_LIS08'!$B$1:$F$362,5,FALSE)</f>
        <v>032 / 322 41 63</v>
      </c>
    </row>
    <row r="12" spans="1:6" ht="12.75">
      <c r="A12" s="11"/>
      <c r="F12" s="4" t="s">
        <v>20</v>
      </c>
    </row>
    <row r="13" spans="1:6" ht="12.75">
      <c r="A13" s="11" t="s">
        <v>144</v>
      </c>
      <c r="B13" t="s">
        <v>232</v>
      </c>
      <c r="C13" t="s">
        <v>233</v>
      </c>
      <c r="D13">
        <v>2502</v>
      </c>
      <c r="E13" t="s">
        <v>14</v>
      </c>
      <c r="F13" s="6" t="s">
        <v>234</v>
      </c>
    </row>
    <row r="14" spans="1:6" ht="12.75">
      <c r="A14" s="11"/>
      <c r="F14" s="5" t="s">
        <v>235</v>
      </c>
    </row>
    <row r="15" spans="1:2" ht="15">
      <c r="A15" s="11"/>
      <c r="B15" s="2" t="s">
        <v>23</v>
      </c>
    </row>
    <row r="16" spans="1:6" ht="12.75">
      <c r="A16" s="11" t="s">
        <v>24</v>
      </c>
      <c r="B16" t="s">
        <v>29</v>
      </c>
      <c r="C16" t="str">
        <f>VLOOKUP(B16,'[1]_LIS08'!$B$1:$C$362,2,FALSE)</f>
        <v>Rue Du Chateau 9/A</v>
      </c>
      <c r="D16">
        <f>VLOOKUP(B16,'[1]_LIS08'!$B$1:$D$362,3,FALSE)</f>
        <v>2034</v>
      </c>
      <c r="E16" t="str">
        <f>VLOOKUP(B16,'[1]_LIS08'!$B$1:$E$362,4,FALSE)</f>
        <v>Peseux</v>
      </c>
      <c r="F16" t="s">
        <v>36</v>
      </c>
    </row>
    <row r="17" spans="1:6" ht="12.75">
      <c r="A17" s="11" t="s">
        <v>25</v>
      </c>
      <c r="B17" t="s">
        <v>236</v>
      </c>
      <c r="C17" t="str">
        <f>VLOOKUP(B17,'[1]_LIS08'!$B$1:$C$362,2,FALSE)</f>
        <v>Rosière 1</v>
      </c>
      <c r="D17">
        <f>VLOOKUP(B17,'[1]_LIS08'!$B$1:$D$362,3,FALSE)</f>
        <v>2000</v>
      </c>
      <c r="E17" t="str">
        <f>VLOOKUP(B17,'[1]_LIS08'!$B$1:$E$362,4,FALSE)</f>
        <v>Neuchâtel</v>
      </c>
      <c r="F17" t="s">
        <v>237</v>
      </c>
    </row>
    <row r="18" spans="1:7" ht="12.75">
      <c r="A18" s="11" t="s">
        <v>27</v>
      </c>
      <c r="B18" t="s">
        <v>32</v>
      </c>
      <c r="C18" t="str">
        <f>VLOOKUP(B18,'[1]_LIS08'!$B$1:$C$362,2,FALSE)</f>
        <v>Prélets 28</v>
      </c>
      <c r="D18">
        <f>VLOOKUP(B18,'[1]_LIS08'!$B$1:$D$362,3,FALSE)</f>
        <v>2206</v>
      </c>
      <c r="E18" t="str">
        <f>VLOOKUP(B18,'[1]_LIS08'!$B$1:$E$362,4,FALSE)</f>
        <v>Geneveys-Sur-Coff</v>
      </c>
      <c r="F18" t="s">
        <v>38</v>
      </c>
      <c r="G18" s="4"/>
    </row>
    <row r="19" spans="1:6" ht="12.75">
      <c r="A19" s="11" t="s">
        <v>27</v>
      </c>
      <c r="B19" t="s">
        <v>31</v>
      </c>
      <c r="C19" t="s">
        <v>33</v>
      </c>
      <c r="D19">
        <v>2024</v>
      </c>
      <c r="E19" t="s">
        <v>34</v>
      </c>
      <c r="F19" t="s">
        <v>35</v>
      </c>
    </row>
    <row r="20" spans="1:7" ht="12.75">
      <c r="A20" s="11" t="s">
        <v>87</v>
      </c>
      <c r="B20" t="s">
        <v>238</v>
      </c>
      <c r="C20" t="s">
        <v>239</v>
      </c>
      <c r="D20">
        <v>2400</v>
      </c>
      <c r="E20" t="s">
        <v>139</v>
      </c>
      <c r="F20" t="s">
        <v>240</v>
      </c>
      <c r="G20" s="4"/>
    </row>
    <row r="21" spans="1:7" ht="12.75">
      <c r="A21" s="11" t="s">
        <v>39</v>
      </c>
      <c r="B21" t="s">
        <v>40</v>
      </c>
      <c r="C21" t="str">
        <f>VLOOKUP(B21,'[1]_LIS08'!$B$1:$C$362,2,FALSE)</f>
        <v>Jordils 14</v>
      </c>
      <c r="D21">
        <f>VLOOKUP(B21,'[1]_LIS08'!$B$1:$D$362,3,FALSE)</f>
        <v>2016</v>
      </c>
      <c r="E21" t="str">
        <f>VLOOKUP(B21,'[1]_LIS08'!$B$1:$E$362,4,FALSE)</f>
        <v>Cortaillod</v>
      </c>
      <c r="F21" t="str">
        <f>VLOOKUP(B21,'[1]_LIS08'!$B$1:$F$362,5,FALSE)</f>
        <v>032 / 842 44 01</v>
      </c>
      <c r="G21" s="4"/>
    </row>
    <row r="22" spans="1:6" ht="12.75">
      <c r="A22" s="11" t="s">
        <v>241</v>
      </c>
      <c r="B22" t="s">
        <v>30</v>
      </c>
      <c r="C22" t="s">
        <v>242</v>
      </c>
      <c r="D22">
        <f>VLOOKUP(B22,'[1]_LIS08'!$B$1:$D$362,3,FALSE)</f>
        <v>2000</v>
      </c>
      <c r="E22" t="str">
        <f>VLOOKUP(B22,'[1]_LIS08'!$B$1:$E$362,4,FALSE)</f>
        <v>Neuchâtel</v>
      </c>
      <c r="F22" t="s">
        <v>37</v>
      </c>
    </row>
    <row r="23" ht="12.75">
      <c r="A23" s="11"/>
    </row>
    <row r="24" spans="1:2" ht="15">
      <c r="A24" s="11"/>
      <c r="B24" s="2" t="s">
        <v>41</v>
      </c>
    </row>
    <row r="25" spans="1:6" ht="12.75">
      <c r="A25" s="11" t="s">
        <v>43</v>
      </c>
      <c r="B25" t="s">
        <v>46</v>
      </c>
      <c r="C25" t="str">
        <f>VLOOKUP(B25,'[1]_LIS08'!$B$1:$C$362,2,FALSE)</f>
        <v>Chemin De La Forge 8</v>
      </c>
      <c r="D25">
        <f>VLOOKUP(B25,'[1]_LIS08'!$B$1:$D$362,3,FALSE)</f>
        <v>2054</v>
      </c>
      <c r="E25" t="str">
        <f>VLOOKUP(B25,'[1]_LIS08'!$B$1:$E$362,4,FALSE)</f>
        <v>Chézard-St-Martin</v>
      </c>
      <c r="F25" t="s">
        <v>243</v>
      </c>
    </row>
    <row r="26" spans="1:7" ht="12.75">
      <c r="A26" s="11"/>
      <c r="F26" s="4" t="s">
        <v>47</v>
      </c>
      <c r="G26" s="4"/>
    </row>
    <row r="27" spans="1:6" ht="12.75">
      <c r="A27" s="11" t="s">
        <v>26</v>
      </c>
      <c r="B27" t="s">
        <v>244</v>
      </c>
      <c r="C27" t="s">
        <v>245</v>
      </c>
      <c r="D27">
        <v>2300</v>
      </c>
      <c r="E27" t="s">
        <v>60</v>
      </c>
      <c r="F27" t="s">
        <v>246</v>
      </c>
    </row>
    <row r="28" spans="1:7" ht="12.75">
      <c r="A28" s="11"/>
      <c r="F28" s="5" t="s">
        <v>247</v>
      </c>
      <c r="G28" s="4"/>
    </row>
    <row r="29" spans="1:6" ht="12.75">
      <c r="A29" s="11" t="s">
        <v>144</v>
      </c>
      <c r="B29" t="s">
        <v>44</v>
      </c>
      <c r="C29" t="str">
        <f>VLOOKUP(B29,'[1]_LIS08'!$B$1:$C$362,2,FALSE)</f>
        <v>Chatelard 19</v>
      </c>
      <c r="D29">
        <f>VLOOKUP(B29,'[1]_LIS08'!$B$1:$D$362,3,FALSE)</f>
        <v>2052</v>
      </c>
      <c r="E29" t="str">
        <f>VLOOKUP(B29,'[1]_LIS08'!$B$1:$E$362,4,FALSE)</f>
        <v>Fontainemelon</v>
      </c>
      <c r="F29" t="str">
        <f>VLOOKUP(B29,'[1]_LIS08'!$B$1:$F$362,5,FALSE)</f>
        <v>032 / 853 43 75</v>
      </c>
    </row>
    <row r="30" spans="1:7" ht="12.75">
      <c r="A30" s="11"/>
      <c r="F30" s="4" t="s">
        <v>48</v>
      </c>
      <c r="G30" s="4"/>
    </row>
    <row r="31" spans="1:6" ht="12.75">
      <c r="A31" s="11" t="s">
        <v>28</v>
      </c>
      <c r="B31" t="s">
        <v>45</v>
      </c>
      <c r="C31" t="str">
        <f>VLOOKUP(B31,'[1]_LIS08'!$B$1:$C$362,2,FALSE)</f>
        <v>Epervier 10</v>
      </c>
      <c r="D31">
        <f>VLOOKUP(B31,'[1]_LIS08'!$B$1:$D$362,3,FALSE)</f>
        <v>2053</v>
      </c>
      <c r="E31" t="str">
        <f>VLOOKUP(B31,'[1]_LIS08'!$B$1:$E$362,4,FALSE)</f>
        <v>Cernier</v>
      </c>
      <c r="F31" t="s">
        <v>49</v>
      </c>
    </row>
    <row r="32" spans="1:6" ht="12.75">
      <c r="A32" s="11"/>
      <c r="F32" s="5" t="s">
        <v>248</v>
      </c>
    </row>
    <row r="33" ht="12.75">
      <c r="A33" s="11"/>
    </row>
    <row r="34" spans="1:2" ht="15">
      <c r="A34" s="11"/>
      <c r="B34" s="2" t="s">
        <v>50</v>
      </c>
    </row>
    <row r="35" spans="1:6" ht="12.75">
      <c r="A35" s="11" t="s">
        <v>51</v>
      </c>
      <c r="B35" t="s">
        <v>54</v>
      </c>
      <c r="C35" t="s">
        <v>59</v>
      </c>
      <c r="D35">
        <v>2300</v>
      </c>
      <c r="E35" t="s">
        <v>60</v>
      </c>
      <c r="F35" t="s">
        <v>61</v>
      </c>
    </row>
    <row r="36" spans="1:6" ht="12.75">
      <c r="A36" s="11"/>
      <c r="F36" s="5" t="s">
        <v>249</v>
      </c>
    </row>
    <row r="37" spans="1:6" ht="12.75">
      <c r="A37" s="11" t="s">
        <v>253</v>
      </c>
      <c r="B37" t="s">
        <v>55</v>
      </c>
      <c r="C37" t="str">
        <f>VLOOKUP(B37,'[1]_LIS08'!$B$1:$C$362,2,FALSE)</f>
        <v>Pont 32 A</v>
      </c>
      <c r="D37">
        <f>VLOOKUP(B37,'[1]_LIS08'!$B$1:$D$362,3,FALSE)</f>
        <v>2300</v>
      </c>
      <c r="E37" t="str">
        <f>VLOOKUP(B37,'[1]_LIS08'!$B$1:$E$362,4,FALSE)</f>
        <v>La Chaux-De-Fonds</v>
      </c>
      <c r="F37" t="s">
        <v>250</v>
      </c>
    </row>
    <row r="38" spans="1:7" ht="12.75">
      <c r="A38" s="11"/>
      <c r="F38" s="5" t="s">
        <v>251</v>
      </c>
      <c r="G38" s="4"/>
    </row>
    <row r="39" spans="1:6" ht="12.75">
      <c r="A39" s="11" t="s">
        <v>27</v>
      </c>
      <c r="B39" t="s">
        <v>57</v>
      </c>
      <c r="C39" t="str">
        <f>VLOOKUP(B39,'[1]_LIS08'!$B$1:$C$362,2,FALSE)</f>
        <v>Rue Du Nord 183 A</v>
      </c>
      <c r="D39">
        <f>VLOOKUP(B39,'[1]_LIS08'!$B$1:$D$362,3,FALSE)</f>
        <v>2300</v>
      </c>
      <c r="E39" t="str">
        <f>VLOOKUP(B39,'[1]_LIS08'!$B$1:$E$362,4,FALSE)</f>
        <v>La Chaux-De-Fonds</v>
      </c>
      <c r="F39" t="s">
        <v>63</v>
      </c>
    </row>
    <row r="40" spans="1:6" ht="12.75">
      <c r="A40" s="11"/>
      <c r="F40" s="4" t="s">
        <v>64</v>
      </c>
    </row>
    <row r="41" spans="1:7" ht="12.75">
      <c r="A41" s="11" t="s">
        <v>52</v>
      </c>
      <c r="B41" t="s">
        <v>56</v>
      </c>
      <c r="C41" t="s">
        <v>62</v>
      </c>
      <c r="D41">
        <f>VLOOKUP(B41,'[1]_LIS08'!$B$1:$D$362,3,FALSE)</f>
        <v>2300</v>
      </c>
      <c r="E41" t="str">
        <f>VLOOKUP(B41,'[1]_LIS08'!$B$1:$E$362,4,FALSE)</f>
        <v>La Chaux-De-Fonds</v>
      </c>
      <c r="F41" t="str">
        <f>VLOOKUP(B41,'[1]_LIS08'!$B$1:$F$362,5,FALSE)</f>
        <v>032/ 913.96.21</v>
      </c>
      <c r="G41" s="4"/>
    </row>
    <row r="42" spans="1:6" ht="12.75">
      <c r="A42" s="11" t="s">
        <v>42</v>
      </c>
      <c r="B42" t="s">
        <v>58</v>
      </c>
      <c r="C42" t="str">
        <f>VLOOKUP(B42,'[1]_LIS08'!$B$1:$C$362,2,FALSE)</f>
        <v>Nord 13</v>
      </c>
      <c r="D42">
        <f>VLOOKUP(B42,'[1]_LIS08'!$B$1:$D$362,3,FALSE)</f>
        <v>2300</v>
      </c>
      <c r="E42" t="str">
        <f>VLOOKUP(B42,'[1]_LIS08'!$B$1:$E$362,4,FALSE)</f>
        <v>La Chaux-De-Fonds</v>
      </c>
      <c r="F42" t="str">
        <f>VLOOKUP(B42,'[1]_LIS08'!$B$1:$F$362,5,FALSE)</f>
        <v>032 / 968 15 22</v>
      </c>
    </row>
    <row r="43" spans="1:6" ht="12.75">
      <c r="A43" s="11"/>
      <c r="F43" s="5" t="s">
        <v>252</v>
      </c>
    </row>
    <row r="44" spans="1:6" ht="12.75">
      <c r="A44" s="11" t="s">
        <v>254</v>
      </c>
      <c r="B44" t="s">
        <v>255</v>
      </c>
      <c r="C44" t="s">
        <v>256</v>
      </c>
      <c r="D44">
        <v>2300</v>
      </c>
      <c r="E44" t="s">
        <v>60</v>
      </c>
      <c r="F44" t="s">
        <v>257</v>
      </c>
    </row>
    <row r="45" spans="1:6" ht="12.75">
      <c r="A45" s="11" t="s">
        <v>39</v>
      </c>
      <c r="B45" t="s">
        <v>258</v>
      </c>
      <c r="C45" t="str">
        <f>VLOOKUP(B45,'[1]_LIS08'!$B$1:$C$362,2,FALSE)</f>
        <v>Rue De La Prévoyance</v>
      </c>
      <c r="D45">
        <f>VLOOKUP(B45,'[1]_LIS08'!$B$1:$D$362,3,FALSE)</f>
        <v>2300</v>
      </c>
      <c r="E45" t="str">
        <f>VLOOKUP(B45,'[1]_LIS08'!$B$1:$E$362,4,FALSE)</f>
        <v>La Chaux-De-Fonds</v>
      </c>
      <c r="F45" t="s">
        <v>259</v>
      </c>
    </row>
    <row r="46" ht="12.75">
      <c r="A46" s="11"/>
    </row>
    <row r="47" spans="1:2" ht="15">
      <c r="A47" s="11"/>
      <c r="B47" s="2" t="s">
        <v>65</v>
      </c>
    </row>
    <row r="48" spans="1:6" ht="12.75">
      <c r="A48" s="11" t="s">
        <v>66</v>
      </c>
      <c r="B48" t="s">
        <v>69</v>
      </c>
      <c r="C48" t="s">
        <v>70</v>
      </c>
      <c r="D48">
        <f>VLOOKUP(B48,'[1]_LIS08'!$B$1:$D$362,3,FALSE)</f>
        <v>2206</v>
      </c>
      <c r="E48" t="str">
        <f>VLOOKUP(B48,'[1]_LIS08'!$B$1:$E$362,4,FALSE)</f>
        <v>Les Geneveys S/Co</v>
      </c>
      <c r="F48" t="str">
        <f>VLOOKUP(B48,'[1]_LIS08'!$B$1:$F$362,5,FALSE)</f>
        <v>032 / 857 22 22</v>
      </c>
    </row>
    <row r="49" spans="1:6" ht="12.75">
      <c r="A49" s="11"/>
      <c r="F49" s="5" t="s">
        <v>260</v>
      </c>
    </row>
    <row r="50" spans="1:6" ht="12.75">
      <c r="A50" s="11" t="s">
        <v>25</v>
      </c>
      <c r="B50" t="s">
        <v>261</v>
      </c>
      <c r="C50" t="s">
        <v>262</v>
      </c>
      <c r="D50">
        <v>2207</v>
      </c>
      <c r="E50" t="s">
        <v>263</v>
      </c>
      <c r="F50" s="5" t="s">
        <v>264</v>
      </c>
    </row>
    <row r="51" spans="1:6" ht="12.75">
      <c r="A51" s="11" t="s">
        <v>179</v>
      </c>
      <c r="B51" t="s">
        <v>265</v>
      </c>
      <c r="C51" t="s">
        <v>269</v>
      </c>
      <c r="D51">
        <v>2043</v>
      </c>
      <c r="E51" t="s">
        <v>270</v>
      </c>
      <c r="F51" s="7" t="s">
        <v>271</v>
      </c>
    </row>
    <row r="52" spans="1:6" ht="12.75">
      <c r="A52" s="11" t="s">
        <v>87</v>
      </c>
      <c r="B52" t="s">
        <v>266</v>
      </c>
      <c r="C52" t="s">
        <v>267</v>
      </c>
      <c r="D52">
        <f>VLOOKUP(B52,'[1]_LIS08'!$B$1:$D$362,3,FALSE)</f>
        <v>2034</v>
      </c>
      <c r="E52" t="str">
        <f>VLOOKUP(B52,'[1]_LIS08'!$B$1:$E$362,4,FALSE)</f>
        <v>Peseux</v>
      </c>
      <c r="F52" t="str">
        <f>VLOOKUP(B52,'[1]_LIS08'!$B$1:$F$362,5,FALSE)</f>
        <v>032 /730 14 55</v>
      </c>
    </row>
    <row r="53" spans="1:6" ht="12.75">
      <c r="A53" s="11"/>
      <c r="F53" s="5" t="s">
        <v>272</v>
      </c>
    </row>
    <row r="54" spans="1:6" ht="12.75">
      <c r="A54" s="11" t="s">
        <v>241</v>
      </c>
      <c r="B54" t="s">
        <v>268</v>
      </c>
      <c r="C54" t="str">
        <f>VLOOKUP(B54,'[1]_LIS08'!$B$1:$C$362,2,FALSE)</f>
        <v>La Cape 4</v>
      </c>
      <c r="D54">
        <f>VLOOKUP(B54,'[1]_LIS08'!$B$1:$D$362,3,FALSE)</f>
        <v>2207</v>
      </c>
      <c r="E54" t="str">
        <f>VLOOKUP(B54,'[1]_LIS08'!$B$1:$E$362,4,FALSE)</f>
        <v>Coffrane</v>
      </c>
      <c r="F54" t="str">
        <f>VLOOKUP(B54,'[1]_LIS08'!$B$1:$F$362,5,FALSE)</f>
        <v>032 857 19 54</v>
      </c>
    </row>
    <row r="55" spans="1:6" ht="12.75">
      <c r="A55" s="11"/>
      <c r="F55" s="4"/>
    </row>
    <row r="56" spans="1:2" ht="15">
      <c r="A56" s="11"/>
      <c r="B56" s="2" t="s">
        <v>71</v>
      </c>
    </row>
    <row r="57" spans="1:6" ht="12.75">
      <c r="A57" s="11" t="s">
        <v>72</v>
      </c>
      <c r="B57" t="s">
        <v>74</v>
      </c>
      <c r="C57" t="s">
        <v>77</v>
      </c>
      <c r="D57">
        <v>1435</v>
      </c>
      <c r="E57" t="s">
        <v>78</v>
      </c>
      <c r="F57" t="s">
        <v>79</v>
      </c>
    </row>
    <row r="58" spans="1:6" ht="12.75">
      <c r="A58" s="11" t="s">
        <v>86</v>
      </c>
      <c r="B58" t="s">
        <v>273</v>
      </c>
      <c r="C58" t="str">
        <f>VLOOKUP(B58,'[1]_LIS08'!$B$1:$C$362,2,FALSE)</f>
        <v>Rue Des Troncs 14</v>
      </c>
      <c r="D58">
        <f>VLOOKUP(B58,'[1]_LIS08'!$B$1:$D$362,3,FALSE)</f>
        <v>2000</v>
      </c>
      <c r="E58" t="str">
        <f>VLOOKUP(B58,'[1]_LIS08'!$B$1:$E$362,4,FALSE)</f>
        <v>Neuchâtel</v>
      </c>
      <c r="F58" t="s">
        <v>274</v>
      </c>
    </row>
    <row r="59" spans="1:6" ht="12.75">
      <c r="A59" s="11"/>
      <c r="F59" s="5" t="s">
        <v>275</v>
      </c>
    </row>
    <row r="60" spans="1:6" ht="12.75">
      <c r="A60" s="11" t="s">
        <v>28</v>
      </c>
      <c r="B60" t="s">
        <v>276</v>
      </c>
      <c r="C60" t="s">
        <v>277</v>
      </c>
      <c r="D60">
        <v>2022</v>
      </c>
      <c r="E60" t="s">
        <v>278</v>
      </c>
      <c r="F60" t="s">
        <v>279</v>
      </c>
    </row>
    <row r="61" spans="1:6" ht="12.75">
      <c r="A61" s="11" t="s">
        <v>42</v>
      </c>
      <c r="B61" t="s">
        <v>75</v>
      </c>
      <c r="C61" t="str">
        <f>VLOOKUP(B61,'[1]_LIS08'!$B$1:$C$362,2,FALSE)</f>
        <v>Les Ruines 33</v>
      </c>
      <c r="D61" s="1" t="s">
        <v>81</v>
      </c>
      <c r="E61" t="s">
        <v>82</v>
      </c>
      <c r="F61" t="s">
        <v>80</v>
      </c>
    </row>
    <row r="62" spans="1:6" ht="12.75">
      <c r="A62" s="11" t="s">
        <v>73</v>
      </c>
      <c r="B62" t="s">
        <v>76</v>
      </c>
      <c r="C62" t="str">
        <f>VLOOKUP(B62,'[1]_LIS08'!$B$1:$C$362,2,FALSE)</f>
        <v>Draizes  19</v>
      </c>
      <c r="D62">
        <f>VLOOKUP(B62,'[1]_LIS08'!$B$1:$D$362,3,FALSE)</f>
        <v>2016</v>
      </c>
      <c r="E62" t="str">
        <f>VLOOKUP(B62,'[1]_LIS08'!$B$1:$E$362,4,FALSE)</f>
        <v>Cortaillod</v>
      </c>
      <c r="F62" t="s">
        <v>83</v>
      </c>
    </row>
    <row r="63" spans="1:6" ht="12.75">
      <c r="A63" s="11" t="s">
        <v>17</v>
      </c>
      <c r="B63" t="s">
        <v>280</v>
      </c>
      <c r="C63" t="s">
        <v>281</v>
      </c>
      <c r="D63">
        <f>VLOOKUP(B63,'[1]_LIS08'!$B$1:$D$362,3,FALSE)</f>
        <v>2000</v>
      </c>
      <c r="E63" t="str">
        <f>VLOOKUP(B63,'[1]_LIS08'!$B$1:$E$362,4,FALSE)</f>
        <v>Neuchâtel</v>
      </c>
      <c r="F63" t="s">
        <v>282</v>
      </c>
    </row>
    <row r="64" spans="1:6" ht="12.75">
      <c r="A64" s="11"/>
      <c r="F64" s="5" t="s">
        <v>283</v>
      </c>
    </row>
    <row r="65" spans="1:2" ht="15">
      <c r="A65" s="11"/>
      <c r="B65" s="2" t="s">
        <v>84</v>
      </c>
    </row>
    <row r="66" spans="1:6" ht="12.75">
      <c r="A66" s="11" t="s">
        <v>43</v>
      </c>
      <c r="B66" t="s">
        <v>88</v>
      </c>
      <c r="C66" t="str">
        <f>VLOOKUP(B66,'[1]_LIS08'!$B$1:$C$362,2,FALSE)</f>
        <v>Addoz 48</v>
      </c>
      <c r="D66">
        <f>VLOOKUP(B66,'[1]_LIS08'!$B$1:$D$362,3,FALSE)</f>
        <v>2017</v>
      </c>
      <c r="E66" t="str">
        <f>VLOOKUP(B66,'[1]_LIS08'!$B$1:$E$362,4,FALSE)</f>
        <v>Boudry</v>
      </c>
      <c r="F66" t="str">
        <f>VLOOKUP(B66,'[1]_LIS08'!$B$1:$F$362,5,FALSE)</f>
        <v>032 / 842 28 38</v>
      </c>
    </row>
    <row r="67" spans="1:6" ht="12.75">
      <c r="A67" s="11" t="s">
        <v>85</v>
      </c>
      <c r="B67" t="s">
        <v>89</v>
      </c>
      <c r="C67" t="str">
        <f>VLOOKUP(B67,'[1]_LIS08'!$B$1:$C$362,2,FALSE)</f>
        <v>Pins 38</v>
      </c>
      <c r="D67">
        <f>VLOOKUP(B67,'[1]_LIS08'!$B$1:$D$362,3,FALSE)</f>
        <v>2035</v>
      </c>
      <c r="E67" t="str">
        <f>VLOOKUP(B67,'[1]_LIS08'!$B$1:$E$362,4,FALSE)</f>
        <v>Corcelles</v>
      </c>
      <c r="F67" t="str">
        <f>VLOOKUP(B67,'[1]_LIS08'!$B$1:$F$362,5,FALSE)</f>
        <v>032 / 731 86 49</v>
      </c>
    </row>
    <row r="68" spans="1:6" ht="12.75">
      <c r="A68" s="11" t="s">
        <v>284</v>
      </c>
      <c r="B68" t="s">
        <v>285</v>
      </c>
      <c r="C68" t="s">
        <v>286</v>
      </c>
      <c r="D68">
        <v>2000</v>
      </c>
      <c r="E68" t="s">
        <v>12</v>
      </c>
      <c r="F68" t="s">
        <v>287</v>
      </c>
    </row>
    <row r="69" spans="1:6" ht="12.75">
      <c r="A69" s="11" t="s">
        <v>52</v>
      </c>
      <c r="B69" t="s">
        <v>91</v>
      </c>
      <c r="C69" t="str">
        <f>VLOOKUP(B69,'[1]_LIS08'!$B$1:$C$362,2,FALSE)</f>
        <v>Place De La Fontaine</v>
      </c>
      <c r="D69">
        <f>VLOOKUP(B69,'[1]_LIS08'!$B$1:$D$362,3,FALSE)</f>
        <v>2034</v>
      </c>
      <c r="E69" t="str">
        <f>VLOOKUP(B69,'[1]_LIS08'!$B$1:$E$362,4,FALSE)</f>
        <v>Peseux</v>
      </c>
      <c r="F69" t="s">
        <v>288</v>
      </c>
    </row>
    <row r="70" spans="1:6" ht="12.75">
      <c r="A70" s="11" t="s">
        <v>289</v>
      </c>
      <c r="B70" t="s">
        <v>90</v>
      </c>
      <c r="C70" t="str">
        <f>VLOOKUP(B70,'[1]_LIS08'!$B$1:$C$362,2,FALSE)</f>
        <v>Pont De Rugenet 5</v>
      </c>
      <c r="D70">
        <f>VLOOKUP(B70,'[1]_LIS08'!$B$1:$D$362,3,FALSE)</f>
        <v>2035</v>
      </c>
      <c r="E70" t="str">
        <f>VLOOKUP(B70,'[1]_LIS08'!$B$1:$E$362,4,FALSE)</f>
        <v>Corcelles</v>
      </c>
      <c r="F70" t="s">
        <v>92</v>
      </c>
    </row>
    <row r="71" spans="1:6" ht="12.75">
      <c r="A71" s="11"/>
      <c r="F71" s="5" t="s">
        <v>290</v>
      </c>
    </row>
    <row r="72" spans="1:6" ht="12.75">
      <c r="A72" s="11" t="s">
        <v>87</v>
      </c>
      <c r="B72" t="s">
        <v>291</v>
      </c>
      <c r="C72" t="s">
        <v>292</v>
      </c>
      <c r="D72">
        <v>2015</v>
      </c>
      <c r="E72" t="s">
        <v>293</v>
      </c>
      <c r="F72" t="s">
        <v>294</v>
      </c>
    </row>
    <row r="73" spans="1:6" ht="12.75">
      <c r="A73" s="11"/>
      <c r="F73" s="5" t="s">
        <v>295</v>
      </c>
    </row>
    <row r="74" ht="12.75">
      <c r="A74" s="11"/>
    </row>
    <row r="75" spans="1:2" ht="15">
      <c r="A75" s="11"/>
      <c r="B75" s="2" t="s">
        <v>93</v>
      </c>
    </row>
    <row r="76" spans="1:6" ht="12.75">
      <c r="A76" s="11" t="s">
        <v>66</v>
      </c>
      <c r="B76" t="s">
        <v>94</v>
      </c>
      <c r="C76" t="s">
        <v>296</v>
      </c>
      <c r="D76">
        <f>VLOOKUP(B76,'[1]_LIS08'!$B$1:$D$362,3,FALSE)</f>
        <v>2853</v>
      </c>
      <c r="E76" t="str">
        <f>VLOOKUP(B76,'[1]_LIS08'!$B$1:$E$362,4,FALSE)</f>
        <v>Courfaivre</v>
      </c>
      <c r="F76" t="s">
        <v>297</v>
      </c>
    </row>
    <row r="77" spans="1:6" ht="12.75">
      <c r="A77" s="11"/>
      <c r="F77" s="5" t="s">
        <v>298</v>
      </c>
    </row>
    <row r="78" spans="1:6" ht="12.75">
      <c r="A78" s="11" t="s">
        <v>3</v>
      </c>
      <c r="B78" t="s">
        <v>299</v>
      </c>
      <c r="C78" t="s">
        <v>300</v>
      </c>
      <c r="D78">
        <v>2035</v>
      </c>
      <c r="E78" t="s">
        <v>301</v>
      </c>
      <c r="F78" s="7" t="s">
        <v>302</v>
      </c>
    </row>
    <row r="79" spans="1:6" ht="12.75">
      <c r="A79" s="11" t="s">
        <v>87</v>
      </c>
      <c r="B79" t="s">
        <v>303</v>
      </c>
      <c r="C79" t="s">
        <v>304</v>
      </c>
      <c r="D79">
        <v>2853</v>
      </c>
      <c r="E79" t="s">
        <v>93</v>
      </c>
      <c r="F79" s="8" t="s">
        <v>305</v>
      </c>
    </row>
    <row r="80" ht="12.75">
      <c r="A80" s="11"/>
    </row>
    <row r="81" spans="1:2" ht="15">
      <c r="A81" s="11"/>
      <c r="B81" s="2" t="s">
        <v>95</v>
      </c>
    </row>
    <row r="82" spans="1:6" ht="12.75">
      <c r="A82" s="10" t="s">
        <v>306</v>
      </c>
      <c r="B82" t="s">
        <v>106</v>
      </c>
      <c r="C82" t="s">
        <v>113</v>
      </c>
      <c r="D82">
        <f>VLOOKUP(B82,'[1]_LIS08'!$B$1:$D$362,3,FALSE)</f>
        <v>2827</v>
      </c>
      <c r="E82" t="str">
        <f>VLOOKUP(B82,'[1]_LIS08'!$B$1:$E$362,4,FALSE)</f>
        <v>Mervelier</v>
      </c>
      <c r="F82" t="s">
        <v>307</v>
      </c>
    </row>
    <row r="83" spans="1:6" ht="12.75">
      <c r="A83" s="10"/>
      <c r="F83" s="5" t="s">
        <v>308</v>
      </c>
    </row>
    <row r="84" spans="1:6" ht="12.75">
      <c r="A84" s="11" t="s">
        <v>309</v>
      </c>
      <c r="B84" t="s">
        <v>97</v>
      </c>
      <c r="C84" t="str">
        <f>VLOOKUP(B84,'[1]_LIS08'!$B$1:$C$362,2,FALSE)</f>
        <v>Rue Du Kirlou 25</v>
      </c>
      <c r="D84">
        <f>VLOOKUP(B84,'[1]_LIS08'!$B$1:$D$362,3,FALSE)</f>
        <v>2800</v>
      </c>
      <c r="E84" t="str">
        <f>VLOOKUP(B84,'[1]_LIS08'!$B$1:$E$362,4,FALSE)</f>
        <v>Delémont</v>
      </c>
      <c r="F84" t="s">
        <v>112</v>
      </c>
    </row>
    <row r="85" spans="1:6" ht="12.75">
      <c r="A85" s="11" t="s">
        <v>310</v>
      </c>
      <c r="B85" t="s">
        <v>110</v>
      </c>
      <c r="C85" t="str">
        <f>VLOOKUP(B85,'[1]_LIS08'!$B$1:$C$362,2,FALSE)</f>
        <v>Rue Du Contre 5</v>
      </c>
      <c r="D85">
        <f>VLOOKUP(B85,'[1]_LIS08'!$B$1:$D$362,3,FALSE)</f>
        <v>2823</v>
      </c>
      <c r="E85" t="str">
        <f>VLOOKUP(B85,'[1]_LIS08'!$B$1:$E$362,4,FALSE)</f>
        <v>Courcelon</v>
      </c>
      <c r="F85" t="s">
        <v>111</v>
      </c>
    </row>
    <row r="86" spans="1:6" ht="12.75">
      <c r="A86" s="11"/>
      <c r="F86" s="5" t="s">
        <v>311</v>
      </c>
    </row>
    <row r="87" spans="1:6" ht="12.75">
      <c r="A87" s="11" t="s">
        <v>98</v>
      </c>
      <c r="B87" t="s">
        <v>103</v>
      </c>
      <c r="C87" t="s">
        <v>114</v>
      </c>
      <c r="D87">
        <v>2800</v>
      </c>
      <c r="E87" t="s">
        <v>95</v>
      </c>
      <c r="F87" t="s">
        <v>115</v>
      </c>
    </row>
    <row r="88" spans="1:6" ht="12.75">
      <c r="A88" s="11" t="s">
        <v>314</v>
      </c>
      <c r="B88" t="s">
        <v>315</v>
      </c>
      <c r="C88" t="str">
        <f>VLOOKUP(B88,'[1]_LIS08'!$B$1:$C$362,2,FALSE)</f>
        <v>Montchaibeux 8</v>
      </c>
      <c r="D88">
        <f>VLOOKUP(B88,'[1]_LIS08'!$B$1:$D$362,3,FALSE)</f>
        <v>2800</v>
      </c>
      <c r="E88" t="str">
        <f>VLOOKUP(B88,'[1]_LIS08'!$B$1:$E$362,4,FALSE)</f>
        <v>Delemont</v>
      </c>
      <c r="F88" t="s">
        <v>316</v>
      </c>
    </row>
    <row r="89" spans="1:6" ht="12.75">
      <c r="A89" s="11" t="s">
        <v>312</v>
      </c>
      <c r="B89" t="s">
        <v>100</v>
      </c>
      <c r="C89" t="str">
        <f>VLOOKUP(B89,'[1]_LIS08'!$B$1:$C$362,2,FALSE)</f>
        <v>Avenir 40</v>
      </c>
      <c r="D89">
        <f>VLOOKUP(B89,'[1]_LIS08'!$B$1:$D$362,3,FALSE)</f>
        <v>2800</v>
      </c>
      <c r="E89" t="str">
        <f>VLOOKUP(B89,'[1]_LIS08'!$B$1:$E$362,4,FALSE)</f>
        <v>Delémont</v>
      </c>
      <c r="F89" t="str">
        <f>VLOOKUP(B89,'[1]_LIS08'!$B$1:$F$362,5,FALSE)</f>
        <v>032 / 422 43 91</v>
      </c>
    </row>
    <row r="90" spans="1:6" ht="12.75">
      <c r="A90" s="11" t="s">
        <v>317</v>
      </c>
      <c r="B90" t="s">
        <v>318</v>
      </c>
      <c r="C90" t="s">
        <v>319</v>
      </c>
      <c r="D90">
        <v>2800</v>
      </c>
      <c r="E90" t="s">
        <v>95</v>
      </c>
      <c r="F90" t="s">
        <v>320</v>
      </c>
    </row>
    <row r="91" spans="1:6" ht="12.75">
      <c r="A91" s="11" t="s">
        <v>53</v>
      </c>
      <c r="B91" t="s">
        <v>105</v>
      </c>
      <c r="C91" t="str">
        <f>VLOOKUP(B91,'[1]_LIS08'!$B$1:$C$362,2,FALSE)</f>
        <v>Romains 6</v>
      </c>
      <c r="D91">
        <f>VLOOKUP(B91,'[1]_LIS08'!$B$1:$D$362,3,FALSE)</f>
        <v>2800</v>
      </c>
      <c r="E91" t="str">
        <f>VLOOKUP(B91,'[1]_LIS08'!$B$1:$E$362,4,FALSE)</f>
        <v>Delémont</v>
      </c>
      <c r="F91" t="str">
        <f>VLOOKUP(B91,'[1]_LIS08'!$B$1:$F$362,5,FALSE)</f>
        <v>032 / 422 31 47</v>
      </c>
    </row>
    <row r="92" spans="1:6" ht="12.75">
      <c r="A92" s="11"/>
      <c r="F92" s="5" t="s">
        <v>313</v>
      </c>
    </row>
    <row r="93" spans="1:6" ht="12.75">
      <c r="A93" s="12" t="s">
        <v>39</v>
      </c>
      <c r="B93" t="s">
        <v>96</v>
      </c>
      <c r="C93" t="s">
        <v>107</v>
      </c>
      <c r="D93" s="1" t="s">
        <v>108</v>
      </c>
      <c r="E93" t="s">
        <v>95</v>
      </c>
      <c r="F93" t="s">
        <v>109</v>
      </c>
    </row>
    <row r="94" spans="1:6" ht="12.75">
      <c r="A94" s="11" t="s">
        <v>321</v>
      </c>
      <c r="B94" t="s">
        <v>322</v>
      </c>
      <c r="C94" t="str">
        <f>VLOOKUP(B94,'[1]_LIS08'!$B$1:$C$362,2,FALSE)</f>
        <v>Rue Du Canal 15</v>
      </c>
      <c r="D94">
        <f>VLOOKUP(B94,'[1]_LIS08'!$B$1:$D$362,3,FALSE)</f>
        <v>2822</v>
      </c>
      <c r="E94" t="str">
        <f>VLOOKUP(B94,'[1]_LIS08'!$B$1:$E$362,4,FALSE)</f>
        <v>Courroux</v>
      </c>
      <c r="F94" t="s">
        <v>323</v>
      </c>
    </row>
    <row r="95" spans="1:6" ht="12.75">
      <c r="A95" s="11" t="s">
        <v>101</v>
      </c>
      <c r="B95" t="s">
        <v>104</v>
      </c>
      <c r="C95" t="s">
        <v>116</v>
      </c>
      <c r="D95">
        <v>2852</v>
      </c>
      <c r="E95" t="s">
        <v>117</v>
      </c>
      <c r="F95" t="s">
        <v>118</v>
      </c>
    </row>
    <row r="96" spans="1:6" ht="12.75">
      <c r="A96" s="11" t="s">
        <v>102</v>
      </c>
      <c r="B96" t="s">
        <v>99</v>
      </c>
      <c r="C96" t="s">
        <v>113</v>
      </c>
      <c r="D96">
        <f>VLOOKUP(B96,'[1]_LIS08'!$B$1:$D$362,3,FALSE)</f>
        <v>2827</v>
      </c>
      <c r="E96" t="str">
        <f>VLOOKUP(B96,'[1]_LIS08'!$B$1:$E$362,4,FALSE)</f>
        <v>Mervelier</v>
      </c>
      <c r="F96" t="s">
        <v>307</v>
      </c>
    </row>
    <row r="97" spans="1:6" ht="12.75">
      <c r="A97" s="11" t="s">
        <v>324</v>
      </c>
      <c r="B97" t="s">
        <v>325</v>
      </c>
      <c r="C97" t="s">
        <v>319</v>
      </c>
      <c r="D97">
        <v>2800</v>
      </c>
      <c r="E97" t="s">
        <v>95</v>
      </c>
      <c r="F97" t="s">
        <v>320</v>
      </c>
    </row>
    <row r="98" ht="12.75">
      <c r="A98" s="11"/>
    </row>
    <row r="99" spans="1:2" ht="15">
      <c r="A99" s="11"/>
      <c r="B99" s="2" t="s">
        <v>119</v>
      </c>
    </row>
    <row r="100" spans="1:6" ht="12.75">
      <c r="A100" s="11" t="s">
        <v>333</v>
      </c>
      <c r="B100" t="s">
        <v>120</v>
      </c>
      <c r="C100" t="str">
        <f>VLOOKUP(B100,'[1]_LIS08'!$B$1:$C$362,2,FALSE)</f>
        <v>1Er Mars 16 C</v>
      </c>
      <c r="D100">
        <f>VLOOKUP(B100,'[1]_LIS08'!$B$1:$D$362,3,FALSE)</f>
        <v>2300</v>
      </c>
      <c r="E100" t="str">
        <f>VLOOKUP(B100,'[1]_LIS08'!$B$1:$E$362,4,FALSE)</f>
        <v>La Chaux-De-Fonds</v>
      </c>
      <c r="F100" t="s">
        <v>124</v>
      </c>
    </row>
    <row r="101" spans="1:7" ht="12.75">
      <c r="A101" s="11"/>
      <c r="F101" s="4" t="s">
        <v>125</v>
      </c>
      <c r="G101" s="4"/>
    </row>
    <row r="102" spans="1:6" ht="12.75">
      <c r="A102" s="11" t="s">
        <v>86</v>
      </c>
      <c r="B102" t="s">
        <v>326</v>
      </c>
      <c r="C102" t="str">
        <f>VLOOKUP(B102,'[1]_LIS08'!$B$1:$C$362,2,FALSE)</f>
        <v>Bld Des Eplatures 45</v>
      </c>
      <c r="D102">
        <f>VLOOKUP(B102,'[1]_LIS08'!$B$1:$D$362,3,FALSE)</f>
        <v>2300</v>
      </c>
      <c r="E102" t="str">
        <f>VLOOKUP(B102,'[1]_LIS08'!$B$1:$E$362,4,FALSE)</f>
        <v>La Chaux-De-Fonds</v>
      </c>
      <c r="F102" t="s">
        <v>327</v>
      </c>
    </row>
    <row r="103" spans="1:6" ht="12.75">
      <c r="A103" s="11" t="s">
        <v>52</v>
      </c>
      <c r="B103" t="s">
        <v>121</v>
      </c>
      <c r="C103" t="str">
        <f>VLOOKUP(B103,'[1]_LIS08'!$B$1:$C$362,2,FALSE)</f>
        <v>Grand-Rue 44</v>
      </c>
      <c r="D103">
        <f>VLOOKUP(B103,'[1]_LIS08'!$B$1:$D$362,3,FALSE)</f>
        <v>2316</v>
      </c>
      <c r="E103" t="s">
        <v>126</v>
      </c>
      <c r="F103" t="str">
        <f>VLOOKUP(B103,'[1]_LIS08'!$B$1:$F$362,5,FALSE)</f>
        <v>032 / 937 18 96</v>
      </c>
    </row>
    <row r="104" spans="1:6" ht="12.75">
      <c r="A104" s="11"/>
      <c r="F104" s="5" t="s">
        <v>328</v>
      </c>
    </row>
    <row r="105" spans="1:6" ht="12.75">
      <c r="A105" s="11" t="s">
        <v>42</v>
      </c>
      <c r="B105" t="s">
        <v>330</v>
      </c>
      <c r="C105" t="str">
        <f>VLOOKUP(B105,'[1]_LIS08'!$B$1:$C$362,2,FALSE)</f>
        <v>Tertre 5</v>
      </c>
      <c r="D105">
        <f>VLOOKUP(B105,'[1]_LIS08'!$B$1:$D$362,3,FALSE)</f>
        <v>2300</v>
      </c>
      <c r="E105" t="s">
        <v>126</v>
      </c>
      <c r="F105" s="7" t="s">
        <v>331</v>
      </c>
    </row>
    <row r="106" spans="1:6" ht="12.75">
      <c r="A106" s="13" t="s">
        <v>329</v>
      </c>
      <c r="B106" t="s">
        <v>122</v>
      </c>
      <c r="C106" t="str">
        <f>VLOOKUP(B106,'[1]_LIS08'!$B$1:$C$362,2,FALSE)</f>
        <v>Bois-Noir 15</v>
      </c>
      <c r="D106">
        <f>VLOOKUP(B106,'[1]_LIS08'!$B$1:$D$362,3,FALSE)</f>
        <v>2300</v>
      </c>
      <c r="E106" t="str">
        <f>VLOOKUP(B106,'[1]_LIS08'!$B$1:$E$362,4,FALSE)</f>
        <v>La Chaux-De-Fonds</v>
      </c>
      <c r="F106" t="str">
        <f>VLOOKUP(B106,'[1]_LIS08'!$B$1:$F$362,5,FALSE)</f>
        <v>032 / 926 64 41</v>
      </c>
    </row>
    <row r="107" spans="1:6" ht="12.75">
      <c r="A107" s="11" t="s">
        <v>17</v>
      </c>
      <c r="B107" t="s">
        <v>123</v>
      </c>
      <c r="C107" t="s">
        <v>332</v>
      </c>
      <c r="D107">
        <f>VLOOKUP(B107,'[1]_LIS08'!$B$1:$D$362,3,FALSE)</f>
        <v>2300</v>
      </c>
      <c r="E107" t="str">
        <f>VLOOKUP(B107,'[1]_LIS08'!$B$1:$E$362,4,FALSE)</f>
        <v>La Chaux-De-Fonds</v>
      </c>
      <c r="F107" t="str">
        <f>VLOOKUP(B107,'[1]_LIS08'!$B$1:$F$362,5,FALSE)</f>
        <v>079/ 606.08.35</v>
      </c>
    </row>
    <row r="108" spans="1:7" ht="12.75">
      <c r="A108" s="11"/>
      <c r="F108" s="4" t="s">
        <v>127</v>
      </c>
      <c r="G108" s="4"/>
    </row>
    <row r="109" ht="12.75">
      <c r="A109" s="11"/>
    </row>
    <row r="110" spans="1:2" ht="15">
      <c r="A110" s="11"/>
      <c r="B110" s="2" t="s">
        <v>128</v>
      </c>
    </row>
    <row r="111" spans="1:6" ht="12.75">
      <c r="A111" s="11" t="s">
        <v>9</v>
      </c>
      <c r="B111" t="s">
        <v>129</v>
      </c>
      <c r="C111" t="str">
        <f>VLOOKUP(B111,'[1]_LIS08'!$B$1:$C$362,2,FALSE)</f>
        <v>Rte De La Falaise 5</v>
      </c>
      <c r="D111">
        <f>VLOOKUP(B111,'[1]_LIS08'!$B$1:$D$362,3,FALSE)</f>
        <v>2074</v>
      </c>
      <c r="E111" t="str">
        <f>VLOOKUP(B111,'[1]_LIS08'!$B$1:$E$362,4,FALSE)</f>
        <v>Marin</v>
      </c>
      <c r="F111" t="s">
        <v>130</v>
      </c>
    </row>
    <row r="112" ht="12.75">
      <c r="A112" s="11"/>
    </row>
    <row r="113" spans="1:2" ht="15">
      <c r="A113" s="11"/>
      <c r="B113" s="2" t="s">
        <v>131</v>
      </c>
    </row>
    <row r="114" spans="1:6" ht="12.75">
      <c r="A114" s="10" t="s">
        <v>334</v>
      </c>
      <c r="B114" t="s">
        <v>132</v>
      </c>
      <c r="C114" t="str">
        <f>VLOOKUP(B114,'[1]_LIS08'!$B$1:$C$362,2,FALSE)</f>
        <v>Prise 2</v>
      </c>
      <c r="D114">
        <f>VLOOKUP(B114,'[1]_LIS08'!$B$1:$D$362,3,FALSE)</f>
        <v>2023</v>
      </c>
      <c r="E114" t="str">
        <f>VLOOKUP(B114,'[1]_LIS08'!$B$1:$E$362,4,FALSE)</f>
        <v>Gorgier</v>
      </c>
      <c r="F114" t="s">
        <v>133</v>
      </c>
    </row>
    <row r="115" spans="1:6" ht="12.75">
      <c r="A115" s="11"/>
      <c r="F115" s="4"/>
    </row>
    <row r="116" spans="1:2" ht="15">
      <c r="A116" s="11"/>
      <c r="B116" s="2" t="s">
        <v>134</v>
      </c>
    </row>
    <row r="117" spans="1:6" ht="12.75">
      <c r="A117" s="11" t="s">
        <v>51</v>
      </c>
      <c r="B117" t="s">
        <v>136</v>
      </c>
      <c r="C117" t="s">
        <v>137</v>
      </c>
      <c r="D117">
        <v>2000</v>
      </c>
      <c r="E117" t="s">
        <v>12</v>
      </c>
      <c r="F117" t="s">
        <v>138</v>
      </c>
    </row>
    <row r="118" spans="1:6" ht="12.75">
      <c r="A118" s="11" t="s">
        <v>25</v>
      </c>
      <c r="B118" t="s">
        <v>135</v>
      </c>
      <c r="C118" t="str">
        <f>VLOOKUP(B118,'[1]_LIS08'!$B$1:$C$362,2,FALSE)</f>
        <v>Bois Châtel 247</v>
      </c>
      <c r="D118">
        <f>VLOOKUP(B118,'[1]_LIS08'!$B$1:$D$362,3,FALSE)</f>
        <v>2518</v>
      </c>
      <c r="E118" t="str">
        <f>VLOOKUP(B118,'[1]_LIS08'!$B$1:$E$362,4,FALSE)</f>
        <v>Nods</v>
      </c>
      <c r="F118" t="str">
        <f>VLOOKUP(B118,'[1]_LIS08'!$B$1:$F$362,5,FALSE)</f>
        <v>032 / 751 62 73</v>
      </c>
    </row>
    <row r="119" spans="1:6" ht="12.75">
      <c r="A119" s="11" t="s">
        <v>144</v>
      </c>
      <c r="B119" t="s">
        <v>335</v>
      </c>
      <c r="C119" t="s">
        <v>336</v>
      </c>
      <c r="D119">
        <v>2000</v>
      </c>
      <c r="E119" t="s">
        <v>12</v>
      </c>
      <c r="F119" t="s">
        <v>337</v>
      </c>
    </row>
    <row r="120" ht="12.75">
      <c r="A120" s="11"/>
    </row>
    <row r="121" spans="1:2" ht="15">
      <c r="A121" s="11"/>
      <c r="B121" s="2" t="s">
        <v>139</v>
      </c>
    </row>
    <row r="122" spans="1:6" ht="12.75">
      <c r="A122" s="11" t="s">
        <v>24</v>
      </c>
      <c r="B122" s="9" t="s">
        <v>338</v>
      </c>
      <c r="C122" t="s">
        <v>339</v>
      </c>
      <c r="D122">
        <v>2300</v>
      </c>
      <c r="E122" t="s">
        <v>50</v>
      </c>
      <c r="F122" t="s">
        <v>340</v>
      </c>
    </row>
    <row r="123" spans="1:6" ht="12.75">
      <c r="A123" s="11"/>
      <c r="B123" s="9"/>
      <c r="F123" s="5" t="s">
        <v>341</v>
      </c>
    </row>
    <row r="124" spans="1:6" ht="12.75">
      <c r="A124" s="11" t="s">
        <v>25</v>
      </c>
      <c r="B124" t="s">
        <v>140</v>
      </c>
      <c r="C124" t="str">
        <f>VLOOKUP(B124,'[1]_LIS08'!$B$1:$C$362,2,FALSE)</f>
        <v>Girardet 54</v>
      </c>
      <c r="D124">
        <f>VLOOKUP(B124,'[1]_LIS08'!$B$1:$D$362,3,FALSE)</f>
        <v>2400</v>
      </c>
      <c r="E124" t="str">
        <f>VLOOKUP(B124,'[1]_LIS08'!$B$1:$E$362,4,FALSE)</f>
        <v>Le Locle</v>
      </c>
      <c r="F124" t="s">
        <v>342</v>
      </c>
    </row>
    <row r="125" spans="1:6" ht="12.75">
      <c r="A125" s="11" t="s">
        <v>39</v>
      </c>
      <c r="B125" t="s">
        <v>142</v>
      </c>
      <c r="C125" t="str">
        <f>VLOOKUP(B125,'[1]_LIS08'!$B$1:$C$362,2,FALSE)</f>
        <v>17 Rue Du Marais</v>
      </c>
      <c r="D125">
        <f>VLOOKUP(B125,'[1]_LIS08'!$B$1:$D$362,3,FALSE)</f>
        <v>2400</v>
      </c>
      <c r="E125" t="str">
        <f>VLOOKUP(B125,'[1]_LIS08'!$B$1:$E$362,4,FALSE)</f>
        <v>Le Locle</v>
      </c>
      <c r="F125" t="s">
        <v>343</v>
      </c>
    </row>
    <row r="126" spans="1:6" ht="12.75">
      <c r="A126" s="14" t="s">
        <v>344</v>
      </c>
      <c r="B126" t="s">
        <v>141</v>
      </c>
      <c r="C126" t="str">
        <f>VLOOKUP(B126,'[1]_LIS08'!$B$1:$C$362,2,FALSE)</f>
        <v>Crêt Vaillant 11</v>
      </c>
      <c r="D126">
        <f>VLOOKUP(B126,'[1]_LIS08'!$B$1:$D$362,3,FALSE)</f>
        <v>2400</v>
      </c>
      <c r="E126" t="str">
        <f>VLOOKUP(B126,'[1]_LIS08'!$B$1:$E$362,4,FALSE)</f>
        <v>Le Locle</v>
      </c>
      <c r="F126" t="str">
        <f>VLOOKUP(B126,'[1]_LIS08'!$B$1:$F$362,5,FALSE)</f>
        <v>032 / 931 21 24</v>
      </c>
    </row>
    <row r="127" ht="12.75">
      <c r="A127" s="11"/>
    </row>
    <row r="128" spans="1:2" ht="15">
      <c r="A128" s="11"/>
      <c r="B128" s="2" t="s">
        <v>143</v>
      </c>
    </row>
    <row r="129" spans="1:6" ht="12.75">
      <c r="A129" s="11" t="s">
        <v>1</v>
      </c>
      <c r="B129" t="s">
        <v>145</v>
      </c>
      <c r="C129" t="str">
        <f>VLOOKUP(B129,'[1]_LIS08'!$B$1:$C$362,2,FALSE)</f>
        <v>Hôpital 2</v>
      </c>
      <c r="D129">
        <f>VLOOKUP(B129,'[1]_LIS08'!$B$1:$D$362,3,FALSE)</f>
        <v>2017</v>
      </c>
      <c r="E129" t="str">
        <f>VLOOKUP(B129,'[1]_LIS08'!$B$1:$E$362,4,FALSE)</f>
        <v>Boudry</v>
      </c>
      <c r="F129" t="s">
        <v>148</v>
      </c>
    </row>
    <row r="130" spans="1:6" ht="12.75">
      <c r="A130" s="11"/>
      <c r="F130" s="5" t="s">
        <v>349</v>
      </c>
    </row>
    <row r="131" spans="1:6" ht="12.75">
      <c r="A131" s="11" t="s">
        <v>25</v>
      </c>
      <c r="B131" t="s">
        <v>150</v>
      </c>
      <c r="C131" t="s">
        <v>151</v>
      </c>
      <c r="D131">
        <f>VLOOKUP(B131,'[1]_LIS08'!$B$1:$D$362,3,FALSE)</f>
        <v>2074</v>
      </c>
      <c r="E131" t="str">
        <f>VLOOKUP(B131,'[1]_LIS08'!$B$1:$E$362,4,FALSE)</f>
        <v>Marin</v>
      </c>
      <c r="F131" t="s">
        <v>152</v>
      </c>
    </row>
    <row r="132" spans="1:7" ht="12.75">
      <c r="A132" s="11" t="s">
        <v>27</v>
      </c>
      <c r="B132" t="s">
        <v>146</v>
      </c>
      <c r="C132" t="str">
        <f>VLOOKUP(B132,'[1]_LIS08'!$B$1:$C$362,2,FALSE)</f>
        <v>Rue Bachelin 11</v>
      </c>
      <c r="D132">
        <f>VLOOKUP(B132,'[1]_LIS08'!$B$1:$D$362,3,FALSE)</f>
        <v>2074</v>
      </c>
      <c r="E132" t="str">
        <f>VLOOKUP(B132,'[1]_LIS08'!$B$1:$E$362,4,FALSE)</f>
        <v>Marin</v>
      </c>
      <c r="F132" t="s">
        <v>149</v>
      </c>
      <c r="G132" s="4"/>
    </row>
    <row r="133" spans="1:6" ht="12.75">
      <c r="A133" s="11"/>
      <c r="F133" s="5" t="s">
        <v>398</v>
      </c>
    </row>
    <row r="134" spans="1:6" ht="12.75">
      <c r="A134" s="11" t="s">
        <v>28</v>
      </c>
      <c r="B134" t="s">
        <v>345</v>
      </c>
      <c r="C134" t="s">
        <v>346</v>
      </c>
      <c r="D134">
        <v>2054</v>
      </c>
      <c r="E134" t="s">
        <v>347</v>
      </c>
      <c r="F134" t="s">
        <v>348</v>
      </c>
    </row>
    <row r="135" spans="1:6" ht="12.75">
      <c r="A135" s="11" t="s">
        <v>227</v>
      </c>
      <c r="B135" t="s">
        <v>147</v>
      </c>
      <c r="C135" t="s">
        <v>153</v>
      </c>
      <c r="D135">
        <v>2074</v>
      </c>
      <c r="E135" t="s">
        <v>143</v>
      </c>
      <c r="F135" t="s">
        <v>154</v>
      </c>
    </row>
    <row r="136" spans="1:6" ht="12.75">
      <c r="A136" s="11"/>
      <c r="F136" s="4" t="s">
        <v>155</v>
      </c>
    </row>
    <row r="137" spans="1:2" ht="15">
      <c r="A137" s="11"/>
      <c r="B137" s="2" t="s">
        <v>156</v>
      </c>
    </row>
    <row r="138" spans="1:6" ht="12.75">
      <c r="A138" s="11" t="s">
        <v>1</v>
      </c>
      <c r="B138" t="s">
        <v>157</v>
      </c>
      <c r="C138" t="str">
        <f>VLOOKUP(B138,'[1]_LIS08'!$B$1:$C$362,2,FALSE)</f>
        <v>Signal  28</v>
      </c>
      <c r="D138">
        <f>VLOOKUP(B138,'[1]_LIS08'!$B$1:$D$362,3,FALSE)</f>
        <v>2067</v>
      </c>
      <c r="E138" t="str">
        <f>VLOOKUP(B138,'[1]_LIS08'!$B$1:$E$362,4,FALSE)</f>
        <v>Chaumont</v>
      </c>
      <c r="F138" t="str">
        <f>VLOOKUP(B138,'[1]_LIS08'!$B$1:$F$362,5,FALSE)</f>
        <v>032/ 753.57.80</v>
      </c>
    </row>
    <row r="139" spans="1:7" ht="12.75">
      <c r="A139" s="11" t="s">
        <v>3</v>
      </c>
      <c r="B139" t="s">
        <v>350</v>
      </c>
      <c r="C139" t="s">
        <v>351</v>
      </c>
      <c r="D139">
        <v>2000</v>
      </c>
      <c r="E139" t="s">
        <v>12</v>
      </c>
      <c r="F139" s="7" t="s">
        <v>352</v>
      </c>
      <c r="G139" s="4"/>
    </row>
    <row r="140" ht="12.75">
      <c r="A140" s="11"/>
    </row>
    <row r="141" spans="1:2" ht="15">
      <c r="A141" s="11"/>
      <c r="B141" s="2" t="s">
        <v>158</v>
      </c>
    </row>
    <row r="142" spans="1:6" ht="12.75">
      <c r="A142" s="11" t="s">
        <v>43</v>
      </c>
      <c r="B142" t="s">
        <v>159</v>
      </c>
      <c r="C142" t="s">
        <v>353</v>
      </c>
      <c r="D142">
        <f>VLOOKUP(B142,'[1]_LIS08'!$B$1:$D$362,3,FALSE)</f>
        <v>2740</v>
      </c>
      <c r="E142" t="str">
        <f>VLOOKUP(B142,'[1]_LIS08'!$B$1:$E$362,4,FALSE)</f>
        <v>Moutier</v>
      </c>
      <c r="F142" t="str">
        <f>VLOOKUP(B142,'[1]_LIS08'!$B$1:$F$362,5,FALSE)</f>
        <v>032 / 493 35 83</v>
      </c>
    </row>
    <row r="143" spans="1:7" ht="12.75">
      <c r="A143" s="11" t="s">
        <v>16</v>
      </c>
      <c r="B143" t="s">
        <v>162</v>
      </c>
      <c r="C143" t="s">
        <v>354</v>
      </c>
      <c r="D143">
        <v>2740</v>
      </c>
      <c r="E143" t="s">
        <v>158</v>
      </c>
      <c r="F143" t="s">
        <v>355</v>
      </c>
      <c r="G143" s="4"/>
    </row>
    <row r="144" spans="1:6" ht="12.75">
      <c r="A144" s="11" t="s">
        <v>361</v>
      </c>
      <c r="B144" t="s">
        <v>160</v>
      </c>
      <c r="C144" t="s">
        <v>356</v>
      </c>
      <c r="D144">
        <f>VLOOKUP(B144,'[1]_LIS08'!$B$1:$D$362,3,FALSE)</f>
        <v>2746</v>
      </c>
      <c r="E144" t="str">
        <f>VLOOKUP(B144,'[1]_LIS08'!$B$1:$E$362,4,FALSE)</f>
        <v>Crémines</v>
      </c>
      <c r="F144" t="s">
        <v>163</v>
      </c>
    </row>
    <row r="145" spans="1:7" ht="12.75">
      <c r="A145" s="11" t="s">
        <v>52</v>
      </c>
      <c r="B145" t="s">
        <v>357</v>
      </c>
      <c r="C145" t="str">
        <f>VLOOKUP(B145,'[1]_LIS08'!$B$1:$C$362,2,FALSE)</f>
        <v>Courtine 50</v>
      </c>
      <c r="D145">
        <f>VLOOKUP(B145,'[1]_LIS08'!$B$1:$D$362,3,FALSE)</f>
        <v>2740</v>
      </c>
      <c r="E145" t="str">
        <f>VLOOKUP(B145,'[1]_LIS08'!$B$1:$E$362,4,FALSE)</f>
        <v>Moutier</v>
      </c>
      <c r="F145" s="7" t="s">
        <v>358</v>
      </c>
      <c r="G145" s="4"/>
    </row>
    <row r="146" spans="1:6" ht="12.75">
      <c r="A146" s="11" t="s">
        <v>42</v>
      </c>
      <c r="B146" t="s">
        <v>359</v>
      </c>
      <c r="C146" t="s">
        <v>360</v>
      </c>
      <c r="D146">
        <f>VLOOKUP(B146,'[1]_LIS08'!$B$1:$D$362,3,FALSE)</f>
        <v>2740</v>
      </c>
      <c r="E146" t="str">
        <f>VLOOKUP(B146,'[1]_LIS08'!$B$1:$E$362,4,FALSE)</f>
        <v>Moutier</v>
      </c>
      <c r="F146" t="str">
        <f>VLOOKUP(B146,'[1]_LIS08'!$B$1:$F$362,5,FALSE)</f>
        <v>032 / 493 40 43</v>
      </c>
    </row>
    <row r="147" spans="1:6" ht="12.75">
      <c r="A147" s="11" t="s">
        <v>362</v>
      </c>
      <c r="B147" t="s">
        <v>161</v>
      </c>
      <c r="C147" t="s">
        <v>353</v>
      </c>
      <c r="D147">
        <f>VLOOKUP(B147,'[1]_LIS08'!$B$1:$D$362,3,FALSE)</f>
        <v>2740</v>
      </c>
      <c r="E147" t="str">
        <f>VLOOKUP(B147,'[1]_LIS08'!$B$1:$E$362,4,FALSE)</f>
        <v>Moutier</v>
      </c>
      <c r="F147" t="s">
        <v>164</v>
      </c>
    </row>
    <row r="148" ht="12.75">
      <c r="A148" s="11"/>
    </row>
    <row r="149" spans="1:2" ht="15">
      <c r="A149" s="11"/>
      <c r="B149" s="2" t="s">
        <v>165</v>
      </c>
    </row>
    <row r="150" spans="1:6" ht="12.75">
      <c r="A150" s="11" t="s">
        <v>24</v>
      </c>
      <c r="B150" t="s">
        <v>166</v>
      </c>
      <c r="C150" t="s">
        <v>168</v>
      </c>
      <c r="D150">
        <f>VLOOKUP(B150,'[1]_LIS08'!$B$1:$D$362,3,FALSE)</f>
        <v>2525</v>
      </c>
      <c r="E150" t="str">
        <f>VLOOKUP(B150,'[1]_LIS08'!$B$1:$E$362,4,FALSE)</f>
        <v>Le Landeron</v>
      </c>
      <c r="F150" t="s">
        <v>169</v>
      </c>
    </row>
    <row r="151" spans="1:6" ht="12.75">
      <c r="A151" s="11" t="s">
        <v>67</v>
      </c>
      <c r="B151" t="s">
        <v>167</v>
      </c>
      <c r="C151" t="str">
        <f>VLOOKUP(B151,'[1]_LIS08'!$B$1:$C$362,2,FALSE)</f>
        <v>Dîme 111</v>
      </c>
      <c r="D151">
        <f>VLOOKUP(B151,'[1]_LIS08'!$B$1:$D$362,3,FALSE)</f>
        <v>2000</v>
      </c>
      <c r="E151" t="str">
        <f>VLOOKUP(B151,'[1]_LIS08'!$B$1:$E$362,4,FALSE)</f>
        <v>Neuchâtel</v>
      </c>
      <c r="F151" t="str">
        <f>VLOOKUP(B151,'[1]_LIS08'!$B$1:$F$362,5,FALSE)</f>
        <v>032/ 753.33.37</v>
      </c>
    </row>
    <row r="152" ht="12.75">
      <c r="A152" s="11"/>
    </row>
    <row r="153" spans="1:2" ht="15">
      <c r="A153" s="11"/>
      <c r="B153" s="2" t="s">
        <v>170</v>
      </c>
    </row>
    <row r="154" spans="1:6" ht="12.75">
      <c r="A154" s="11" t="s">
        <v>66</v>
      </c>
      <c r="B154" t="s">
        <v>171</v>
      </c>
      <c r="C154" t="str">
        <f>VLOOKUP(B154,'[1]_LIS08'!$B$1:$C$362,2,FALSE)</f>
        <v>Nelkenweg 27</v>
      </c>
      <c r="D154">
        <f>VLOOKUP(B154,'[1]_LIS08'!$B$1:$D$362,3,FALSE)</f>
        <v>2552</v>
      </c>
      <c r="E154" t="str">
        <f>VLOOKUP(B154,'[1]_LIS08'!$B$1:$E$362,4,FALSE)</f>
        <v>Orpund</v>
      </c>
      <c r="F154" t="str">
        <f>VLOOKUP(B154,'[1]_LIS08'!$B$1:$F$362,5,FALSE)</f>
        <v>032/ 355.42.20</v>
      </c>
    </row>
    <row r="155" spans="1:7" ht="12.75">
      <c r="A155" s="11"/>
      <c r="F155" s="4" t="s">
        <v>173</v>
      </c>
      <c r="G155" s="4"/>
    </row>
    <row r="156" spans="1:6" ht="12.75">
      <c r="A156" s="11" t="s">
        <v>3</v>
      </c>
      <c r="B156" t="s">
        <v>172</v>
      </c>
      <c r="C156" t="str">
        <f>VLOOKUP(B156,'[1]_LIS08'!$B$1:$C$362,2,FALSE)</f>
        <v>Clos Du Lac 13</v>
      </c>
      <c r="D156">
        <f>VLOOKUP(B156,'[1]_LIS08'!$B$1:$D$362,3,FALSE)</f>
        <v>2503</v>
      </c>
      <c r="E156" t="str">
        <f>VLOOKUP(B156,'[1]_LIS08'!$B$1:$E$362,4,FALSE)</f>
        <v>Bienne</v>
      </c>
      <c r="F156" t="s">
        <v>175</v>
      </c>
    </row>
    <row r="157" spans="1:6" ht="12.75">
      <c r="A157" s="11"/>
      <c r="F157" s="4" t="s">
        <v>174</v>
      </c>
    </row>
    <row r="158" spans="1:2" ht="15">
      <c r="A158" s="11"/>
      <c r="B158" s="2" t="s">
        <v>176</v>
      </c>
    </row>
    <row r="159" spans="1:6" ht="12.75">
      <c r="A159" s="11" t="s">
        <v>363</v>
      </c>
      <c r="B159" t="s">
        <v>177</v>
      </c>
      <c r="C159" t="str">
        <f>VLOOKUP(B159,'[1]_LIS08'!$B$1:$C$362,2,FALSE)</f>
        <v>Fin Du Pertuis 8A</v>
      </c>
      <c r="D159">
        <f>VLOOKUP(B159,'[1]_LIS08'!$B$1:$D$362,3,FALSE)</f>
        <v>2605</v>
      </c>
      <c r="E159" t="str">
        <f>VLOOKUP(B159,'[1]_LIS08'!$B$1:$E$362,4,FALSE)</f>
        <v>Sonceboz</v>
      </c>
      <c r="F159" t="str">
        <f>VLOOKUP(B159,'[1]_LIS08'!$B$1:$F$362,5,FALSE)</f>
        <v>032/ 489.19.91</v>
      </c>
    </row>
    <row r="160" spans="1:6" ht="12.75">
      <c r="A160" s="11" t="s">
        <v>25</v>
      </c>
      <c r="B160" t="s">
        <v>178</v>
      </c>
      <c r="C160" t="str">
        <f>VLOOKUP(B160,'[1]_LIS08'!$B$1:$C$362,2,FALSE)</f>
        <v>Rue Rière Ville 6</v>
      </c>
      <c r="D160">
        <f>VLOOKUP(B160,'[1]_LIS08'!$B$1:$D$362,3,FALSE)</f>
        <v>2603</v>
      </c>
      <c r="E160" t="str">
        <f>VLOOKUP(B160,'[1]_LIS08'!$B$1:$E$362,4,FALSE)</f>
        <v>Péry</v>
      </c>
      <c r="F160" t="str">
        <f>VLOOKUP(B160,'[1]_LIS08'!$B$1:$F$362,5,FALSE)</f>
        <v>032/ 485.18.27</v>
      </c>
    </row>
    <row r="161" spans="1:6" ht="12.75">
      <c r="A161" s="11" t="s">
        <v>144</v>
      </c>
      <c r="B161" t="s">
        <v>364</v>
      </c>
      <c r="C161" t="s">
        <v>365</v>
      </c>
      <c r="D161">
        <v>2603</v>
      </c>
      <c r="E161" t="s">
        <v>176</v>
      </c>
      <c r="F161" t="s">
        <v>366</v>
      </c>
    </row>
    <row r="162" spans="1:6" ht="12.75">
      <c r="A162" s="11" t="s">
        <v>228</v>
      </c>
      <c r="B162" t="s">
        <v>180</v>
      </c>
      <c r="C162" t="str">
        <f>VLOOKUP(B162,'[1]_LIS08'!$B$1:$C$362,2,FALSE)</f>
        <v>Fin Du Pertuis 8A</v>
      </c>
      <c r="D162">
        <f>VLOOKUP(B162,'[1]_LIS08'!$B$1:$D$362,3,FALSE)</f>
        <v>2605</v>
      </c>
      <c r="E162" t="str">
        <f>VLOOKUP(B162,'[1]_LIS08'!$B$1:$E$362,4,FALSE)</f>
        <v>Sonceboz</v>
      </c>
      <c r="F162" t="s">
        <v>181</v>
      </c>
    </row>
    <row r="163" ht="12.75">
      <c r="A163" s="11"/>
    </row>
    <row r="164" spans="1:2" ht="15">
      <c r="A164" s="11"/>
      <c r="B164" s="2" t="s">
        <v>182</v>
      </c>
    </row>
    <row r="165" spans="1:6" ht="12.75">
      <c r="A165" s="11" t="s">
        <v>9</v>
      </c>
      <c r="B165" t="s">
        <v>183</v>
      </c>
      <c r="C165" t="str">
        <f>VLOOKUP(B165,'[1]_LIS08'!$B$1:$C$362,2,FALSE)</f>
        <v>Grand Rue 8 B</v>
      </c>
      <c r="D165">
        <f>VLOOKUP(B165,'[1]_LIS08'!$B$1:$D$362,3,FALSE)</f>
        <v>2035</v>
      </c>
      <c r="E165" t="str">
        <f>VLOOKUP(B165,'[1]_LIS08'!$B$1:$E$362,4,FALSE)</f>
        <v>Corcelles</v>
      </c>
      <c r="F165" t="s">
        <v>184</v>
      </c>
    </row>
    <row r="166" spans="1:6" ht="12.75">
      <c r="A166" s="11"/>
      <c r="F166" s="4" t="s">
        <v>185</v>
      </c>
    </row>
    <row r="167" spans="1:2" ht="15">
      <c r="A167" s="11"/>
      <c r="B167" s="2" t="s">
        <v>186</v>
      </c>
    </row>
    <row r="168" spans="1:6" ht="12.75">
      <c r="A168" s="11" t="s">
        <v>51</v>
      </c>
      <c r="B168" t="s">
        <v>368</v>
      </c>
      <c r="C168" t="s">
        <v>369</v>
      </c>
      <c r="D168">
        <v>2718</v>
      </c>
      <c r="E168" t="s">
        <v>370</v>
      </c>
      <c r="F168" t="s">
        <v>371</v>
      </c>
    </row>
    <row r="169" spans="1:6" ht="12.75">
      <c r="A169" s="11" t="s">
        <v>25</v>
      </c>
      <c r="B169" t="s">
        <v>188</v>
      </c>
      <c r="C169" t="str">
        <f>VLOOKUP(B169,'[1]_LIS08'!$B$1:$C$362,2,FALSE)</f>
        <v>Oiselier 50</v>
      </c>
      <c r="D169">
        <f>VLOOKUP(B169,'[1]_LIS08'!$B$1:$D$362,3,FALSE)</f>
        <v>2900</v>
      </c>
      <c r="E169" t="str">
        <f>VLOOKUP(B169,'[1]_LIS08'!$B$1:$E$362,4,FALSE)</f>
        <v>Porrentruy</v>
      </c>
      <c r="F169" t="s">
        <v>190</v>
      </c>
    </row>
    <row r="170" spans="1:6" ht="12.75">
      <c r="A170" s="11" t="s">
        <v>17</v>
      </c>
      <c r="B170" t="s">
        <v>187</v>
      </c>
      <c r="C170" t="s">
        <v>367</v>
      </c>
      <c r="D170">
        <f>VLOOKUP(B170,'[1]_LIS08'!$B$1:$D$362,3,FALSE)</f>
        <v>2900</v>
      </c>
      <c r="E170" t="str">
        <f>VLOOKUP(B170,'[1]_LIS08'!$B$1:$E$362,4,FALSE)</f>
        <v>Porrentruy</v>
      </c>
      <c r="F170" t="s">
        <v>189</v>
      </c>
    </row>
    <row r="171" ht="12.75">
      <c r="A171" s="11"/>
    </row>
    <row r="172" spans="1:2" ht="15">
      <c r="A172" s="11"/>
      <c r="B172" s="2" t="s">
        <v>191</v>
      </c>
    </row>
    <row r="173" spans="1:6" ht="12.75">
      <c r="A173" s="11" t="s">
        <v>1</v>
      </c>
      <c r="B173" t="s">
        <v>194</v>
      </c>
      <c r="C173" t="str">
        <f>VLOOKUP(B173,'[1]_LIS08'!$B$1:$C$362,2,FALSE)</f>
        <v>Succès 35</v>
      </c>
      <c r="D173">
        <f>VLOOKUP(B173,'[1]_LIS08'!$B$1:$D$362,3,FALSE)</f>
        <v>2300</v>
      </c>
      <c r="E173" t="str">
        <f>VLOOKUP(B173,'[1]_LIS08'!$B$1:$E$362,4,FALSE)</f>
        <v>La Chaux-De-Fonds</v>
      </c>
      <c r="F173" t="str">
        <f>VLOOKUP(B173,'[1]_LIS08'!$B$1:$F$362,5,FALSE)</f>
        <v>032 / 926 14 82</v>
      </c>
    </row>
    <row r="174" spans="1:6" ht="12.75">
      <c r="A174" s="11"/>
      <c r="F174" s="5" t="s">
        <v>372</v>
      </c>
    </row>
    <row r="175" spans="1:6" ht="12.75">
      <c r="A175" s="11" t="s">
        <v>3</v>
      </c>
      <c r="B175" t="s">
        <v>192</v>
      </c>
      <c r="C175" t="s">
        <v>195</v>
      </c>
      <c r="D175">
        <f>VLOOKUP(B175,'[1]_LIS08'!$B$1:$D$362,3,FALSE)</f>
        <v>2300</v>
      </c>
      <c r="E175" t="str">
        <f>VLOOKUP(B175,'[1]_LIS08'!$B$1:$E$362,4,FALSE)</f>
        <v>La Chaux-De-Fonds</v>
      </c>
      <c r="F175" t="s">
        <v>196</v>
      </c>
    </row>
    <row r="176" spans="1:6" ht="12.75">
      <c r="A176" s="11" t="s">
        <v>17</v>
      </c>
      <c r="B176" t="s">
        <v>197</v>
      </c>
      <c r="C176" t="s">
        <v>198</v>
      </c>
      <c r="D176">
        <f>VLOOKUP(B176,'[1]_LIS08'!$B$1:$D$362,3,FALSE)</f>
        <v>2300</v>
      </c>
      <c r="E176" t="str">
        <f>VLOOKUP(B176,'[1]_LIS08'!$B$1:$E$362,4,FALSE)</f>
        <v>La Chaux-De-Fonds</v>
      </c>
      <c r="F176" t="s">
        <v>199</v>
      </c>
    </row>
    <row r="177" spans="1:6" ht="12.75">
      <c r="A177" s="11" t="s">
        <v>87</v>
      </c>
      <c r="B177" t="s">
        <v>193</v>
      </c>
      <c r="C177" t="s">
        <v>200</v>
      </c>
      <c r="D177">
        <f>VLOOKUP(B177,'[1]_LIS08'!$B$1:$D$362,3,FALSE)</f>
        <v>2300</v>
      </c>
      <c r="E177" t="str">
        <f>VLOOKUP(B177,'[1]_LIS08'!$B$1:$E$362,4,FALSE)</f>
        <v>La Chaux-De-Fonds</v>
      </c>
      <c r="F177" t="s">
        <v>201</v>
      </c>
    </row>
    <row r="178" spans="1:6" ht="12.75">
      <c r="A178" s="11"/>
      <c r="F178" s="4" t="s">
        <v>202</v>
      </c>
    </row>
    <row r="179" spans="1:6" ht="12.75">
      <c r="A179" s="11" t="s">
        <v>39</v>
      </c>
      <c r="B179" t="s">
        <v>373</v>
      </c>
      <c r="C179" t="s">
        <v>374</v>
      </c>
      <c r="D179">
        <v>2300</v>
      </c>
      <c r="E179" t="s">
        <v>60</v>
      </c>
      <c r="F179" s="7" t="s">
        <v>375</v>
      </c>
    </row>
    <row r="180" spans="1:6" ht="12.75">
      <c r="A180" s="11" t="s">
        <v>68</v>
      </c>
      <c r="B180" t="s">
        <v>376</v>
      </c>
      <c r="C180" t="str">
        <f>VLOOKUP(B180,'[1]_LIS08'!$B$1:$C$362,2,FALSE)</f>
        <v>Tête-De-Ran 21</v>
      </c>
      <c r="D180">
        <f>VLOOKUP(B180,'[1]_LIS08'!$B$1:$D$362,3,FALSE)</f>
        <v>2300</v>
      </c>
      <c r="E180" t="str">
        <f>VLOOKUP(B180,'[1]_LIS08'!$B$1:$E$362,4,FALSE)</f>
        <v>La Chaux-De-Fonds</v>
      </c>
      <c r="F180" s="7" t="s">
        <v>377</v>
      </c>
    </row>
    <row r="181" spans="1:6" ht="12.75">
      <c r="A181" s="11"/>
      <c r="F181" s="6"/>
    </row>
    <row r="182" spans="1:2" ht="15">
      <c r="A182" s="11"/>
      <c r="B182" s="2" t="s">
        <v>203</v>
      </c>
    </row>
    <row r="183" spans="1:6" ht="12.75">
      <c r="A183" s="11" t="s">
        <v>1</v>
      </c>
      <c r="B183" t="s">
        <v>207</v>
      </c>
      <c r="C183" t="str">
        <f>VLOOKUP(B183,'[1]_LIS08'!$B$1:$C$362,2,FALSE)</f>
        <v>Paul-Charmillot 82</v>
      </c>
      <c r="D183">
        <f>VLOOKUP(B183,'[1]_LIS08'!$B$1:$D$362,3,FALSE)</f>
        <v>2610</v>
      </c>
      <c r="E183" t="str">
        <f>VLOOKUP(B183,'[1]_LIS08'!$B$1:$E$362,4,FALSE)</f>
        <v>St-Imier</v>
      </c>
      <c r="F183" t="s">
        <v>208</v>
      </c>
    </row>
    <row r="184" spans="1:6" ht="12.75">
      <c r="A184" s="11" t="s">
        <v>3</v>
      </c>
      <c r="B184" t="s">
        <v>378</v>
      </c>
      <c r="C184" t="str">
        <f>VLOOKUP(B184,'[1]_LIS08'!$B$1:$C$362,2,FALSE)</f>
        <v>Gare 26</v>
      </c>
      <c r="D184">
        <f>VLOOKUP(B184,'[1]_LIS08'!$B$1:$D$362,3,FALSE)</f>
        <v>2613</v>
      </c>
      <c r="E184" t="str">
        <f>VLOOKUP(B184,'[1]_LIS08'!$B$1:$E$362,4,FALSE)</f>
        <v>Villeret</v>
      </c>
      <c r="F184" t="s">
        <v>379</v>
      </c>
    </row>
    <row r="185" spans="1:6" ht="12.75">
      <c r="A185" s="11" t="s">
        <v>144</v>
      </c>
      <c r="B185" t="s">
        <v>204</v>
      </c>
      <c r="C185" t="str">
        <f>VLOOKUP(B185,'[1]_LIS08'!$B$1:$C$362,2,FALSE)</f>
        <v>Fourchaux 8</v>
      </c>
      <c r="D185">
        <f>VLOOKUP(B185,'[1]_LIS08'!$B$1:$D$362,3,FALSE)</f>
        <v>2610</v>
      </c>
      <c r="E185" t="str">
        <f>VLOOKUP(B185,'[1]_LIS08'!$B$1:$E$362,4,FALSE)</f>
        <v>St-Imier</v>
      </c>
      <c r="F185" t="s">
        <v>205</v>
      </c>
    </row>
    <row r="186" spans="1:6" ht="12.75">
      <c r="A186" s="11"/>
      <c r="F186" s="4" t="s">
        <v>206</v>
      </c>
    </row>
    <row r="187" spans="1:2" ht="15">
      <c r="A187" s="11"/>
      <c r="B187" s="2" t="s">
        <v>209</v>
      </c>
    </row>
    <row r="188" spans="1:6" ht="12.75">
      <c r="A188" s="11" t="s">
        <v>51</v>
      </c>
      <c r="B188" t="s">
        <v>210</v>
      </c>
      <c r="C188" t="str">
        <f>VLOOKUP(B188,'[1]_LIS08'!$B$1:$C$362,2,FALSE)</f>
        <v>Rue Du Foyer 14</v>
      </c>
      <c r="D188">
        <f>VLOOKUP(B188,'[1]_LIS08'!$B$1:$D$362,3,FALSE)</f>
        <v>2710</v>
      </c>
      <c r="E188" t="str">
        <f>VLOOKUP(B188,'[1]_LIS08'!$B$1:$E$362,4,FALSE)</f>
        <v>Tavannes</v>
      </c>
      <c r="F188" t="str">
        <f>VLOOKUP(B188,'[1]_LIS08'!$B$1:$F$362,5,FALSE)</f>
        <v>032/ 481.17.55</v>
      </c>
    </row>
    <row r="189" spans="1:6" ht="12.75">
      <c r="A189" s="11" t="s">
        <v>3</v>
      </c>
      <c r="B189" t="s">
        <v>380</v>
      </c>
      <c r="C189" t="s">
        <v>381</v>
      </c>
      <c r="D189">
        <v>2710</v>
      </c>
      <c r="E189" t="s">
        <v>209</v>
      </c>
      <c r="F189" t="s">
        <v>382</v>
      </c>
    </row>
    <row r="190" spans="1:6" ht="12.75">
      <c r="A190" s="11" t="s">
        <v>17</v>
      </c>
      <c r="B190" t="s">
        <v>212</v>
      </c>
      <c r="C190" t="str">
        <f>VLOOKUP(B190,'[1]_LIS08'!$B$1:$C$362,2,FALSE)</f>
        <v>Rue H.F. Sandoz 28</v>
      </c>
      <c r="D190">
        <f>VLOOKUP(B190,'[1]_LIS08'!$B$1:$D$362,3,FALSE)</f>
        <v>2710</v>
      </c>
      <c r="E190" t="str">
        <f>VLOOKUP(B190,'[1]_LIS08'!$B$1:$E$362,4,FALSE)</f>
        <v>Tavannes</v>
      </c>
      <c r="F190" t="str">
        <f>VLOOKUP(B190,'[1]_LIS08'!$B$1:$F$362,5,FALSE)</f>
        <v>032 / 481 33 79</v>
      </c>
    </row>
    <row r="191" spans="1:6" ht="12.75">
      <c r="A191" s="11" t="s">
        <v>87</v>
      </c>
      <c r="B191" t="s">
        <v>211</v>
      </c>
      <c r="C191" t="s">
        <v>213</v>
      </c>
      <c r="D191">
        <f>VLOOKUP(B191,'[1]_LIS08'!$B$1:$D$362,3,FALSE)</f>
        <v>2736</v>
      </c>
      <c r="E191" t="str">
        <f>VLOOKUP(B191,'[1]_LIS08'!$B$1:$E$362,4,FALSE)</f>
        <v>Sorvilier</v>
      </c>
      <c r="F191" t="str">
        <f>VLOOKUP(B191,'[1]_LIS08'!$B$1:$F$362,5,FALSE)</f>
        <v>032 / 492 31 12</v>
      </c>
    </row>
    <row r="192" spans="1:6" ht="12.75">
      <c r="A192" s="11" t="s">
        <v>39</v>
      </c>
      <c r="B192" t="s">
        <v>214</v>
      </c>
      <c r="C192" t="str">
        <f>VLOOKUP(B192,'[1]_LIS08'!$B$1:$C$362,2,FALSE)</f>
        <v>4 Rue Du Foyer</v>
      </c>
      <c r="D192">
        <f>VLOOKUP(B192,'[1]_LIS08'!$B$1:$D$362,3,FALSE)</f>
        <v>2710</v>
      </c>
      <c r="E192" t="str">
        <f>VLOOKUP(B192,'[1]_LIS08'!$B$1:$E$362,4,FALSE)</f>
        <v>Tavannes</v>
      </c>
      <c r="F192" t="s">
        <v>215</v>
      </c>
    </row>
    <row r="193" ht="12.75">
      <c r="A193" s="11"/>
    </row>
    <row r="194" spans="1:2" ht="15">
      <c r="A194" s="11"/>
      <c r="B194" s="2" t="s">
        <v>216</v>
      </c>
    </row>
    <row r="195" spans="1:6" ht="12.75">
      <c r="A195" s="11" t="s">
        <v>51</v>
      </c>
      <c r="B195" t="s">
        <v>217</v>
      </c>
      <c r="C195" t="str">
        <f>VLOOKUP(B195,'[1]_LIS08'!$B$1:$C$362,2,FALSE)</f>
        <v>Promenade 36</v>
      </c>
      <c r="D195">
        <f>VLOOKUP(B195,'[1]_LIS08'!$B$1:$D$362,3,FALSE)</f>
        <v>2720</v>
      </c>
      <c r="E195" t="str">
        <f>VLOOKUP(B195,'[1]_LIS08'!$B$1:$E$362,4,FALSE)</f>
        <v>Tramelan</v>
      </c>
      <c r="F195" t="s">
        <v>220</v>
      </c>
    </row>
    <row r="196" spans="1:7" ht="12.75">
      <c r="A196" s="11"/>
      <c r="F196" s="5" t="s">
        <v>388</v>
      </c>
      <c r="G196" s="4"/>
    </row>
    <row r="197" spans="1:6" ht="12.75">
      <c r="A197" s="11" t="s">
        <v>390</v>
      </c>
      <c r="B197" t="s">
        <v>218</v>
      </c>
      <c r="C197" t="str">
        <f>VLOOKUP(B197,'[1]_LIS08'!$B$1:$C$362,2,FALSE)</f>
        <v>Chalet 5</v>
      </c>
      <c r="D197">
        <f>VLOOKUP(B197,'[1]_LIS08'!$B$1:$D$362,3,FALSE)</f>
        <v>2720</v>
      </c>
      <c r="E197" t="str">
        <f>VLOOKUP(B197,'[1]_LIS08'!$B$1:$E$362,4,FALSE)</f>
        <v>Tramelan</v>
      </c>
      <c r="F197" t="s">
        <v>219</v>
      </c>
    </row>
    <row r="198" spans="1:7" ht="12.75">
      <c r="A198" s="12" t="s">
        <v>391</v>
      </c>
      <c r="B198" t="s">
        <v>221</v>
      </c>
      <c r="C198" t="str">
        <f>VLOOKUP(B198,'[1]_LIS08'!$B$1:$C$362,2,FALSE)</f>
        <v>Dolaises 13</v>
      </c>
      <c r="D198">
        <f>VLOOKUP(B198,'[1]_LIS08'!$B$1:$D$362,3,FALSE)</f>
        <v>2720</v>
      </c>
      <c r="E198" t="str">
        <f>VLOOKUP(B198,'[1]_LIS08'!$B$1:$E$362,4,FALSE)</f>
        <v>Tramelan</v>
      </c>
      <c r="F198" t="s">
        <v>222</v>
      </c>
      <c r="G198" s="4"/>
    </row>
    <row r="199" spans="1:6" ht="12.75">
      <c r="A199" s="11"/>
      <c r="F199" s="5" t="s">
        <v>389</v>
      </c>
    </row>
    <row r="200" spans="1:6" ht="12.75">
      <c r="A200" s="12" t="s">
        <v>17</v>
      </c>
      <c r="B200" t="s">
        <v>392</v>
      </c>
      <c r="C200" t="s">
        <v>393</v>
      </c>
      <c r="D200">
        <v>2017</v>
      </c>
      <c r="E200" t="s">
        <v>230</v>
      </c>
      <c r="F200" t="s">
        <v>394</v>
      </c>
    </row>
    <row r="201" spans="1:6" ht="12.75">
      <c r="A201" s="12" t="s">
        <v>87</v>
      </c>
      <c r="B201" t="s">
        <v>395</v>
      </c>
      <c r="C201" t="s">
        <v>396</v>
      </c>
      <c r="D201">
        <v>2720</v>
      </c>
      <c r="E201" t="s">
        <v>216</v>
      </c>
      <c r="F201" t="s">
        <v>397</v>
      </c>
    </row>
    <row r="202" ht="12.75">
      <c r="A202" s="11"/>
    </row>
    <row r="203" ht="12.75">
      <c r="A203" s="11"/>
    </row>
    <row r="204" spans="1:2" ht="15">
      <c r="A204" s="11"/>
      <c r="B204" s="2" t="s">
        <v>223</v>
      </c>
    </row>
    <row r="205" spans="1:6" ht="12.75">
      <c r="A205" s="11" t="s">
        <v>1</v>
      </c>
      <c r="B205" t="s">
        <v>383</v>
      </c>
      <c r="C205" t="str">
        <f>VLOOKUP(B205,'[1]_LIS08'!$B$1:$C$362,2,FALSE)</f>
        <v>Denis De Rougemont</v>
      </c>
      <c r="D205">
        <f>VLOOKUP(B205,'[1]_LIS08'!$B$1:$D$362,3,FALSE)</f>
        <v>2000</v>
      </c>
      <c r="E205" t="str">
        <f>VLOOKUP(B205,'[1]_LIS08'!$B$1:$E$362,4,FALSE)</f>
        <v>Neuchatel</v>
      </c>
      <c r="F205" t="s">
        <v>384</v>
      </c>
    </row>
    <row r="206" spans="1:7" ht="12.75">
      <c r="A206" s="11"/>
      <c r="F206" s="5" t="s">
        <v>385</v>
      </c>
      <c r="G206" s="4"/>
    </row>
    <row r="207" spans="1:6" ht="12.75">
      <c r="A207" s="11" t="s">
        <v>3</v>
      </c>
      <c r="B207" t="s">
        <v>224</v>
      </c>
      <c r="C207" t="s">
        <v>386</v>
      </c>
      <c r="D207">
        <v>2525</v>
      </c>
      <c r="E207" t="s">
        <v>134</v>
      </c>
      <c r="F207" t="s">
        <v>387</v>
      </c>
    </row>
    <row r="208" ht="12.75">
      <c r="F208" s="4" t="s">
        <v>225</v>
      </c>
    </row>
  </sheetData>
  <hyperlinks>
    <hyperlink ref="F12" r:id="rId1" display="Pascal.castella@bluewin.ch"/>
    <hyperlink ref="F26" r:id="rId2" display="copy_ok@net2000.ch"/>
    <hyperlink ref="F28" r:id="rId3" display="kohli.alex_val@bluewin.ch"/>
    <hyperlink ref="F30" r:id="rId4" display="pierre.thomann@ne.ch"/>
    <hyperlink ref="F38" r:id="rId5" display="david.kummli@ne.ch"/>
    <hyperlink ref="F40" r:id="rId6" display="crameri@surface.ch"/>
    <hyperlink ref="F101" r:id="rId7" display="stevan.mikic@bluewin.ch"/>
    <hyperlink ref="F108" r:id="rId8" display="dombenoit@bluewin.ch"/>
    <hyperlink ref="F136" r:id="rId9" display="bernard.milone@ne.ch"/>
    <hyperlink ref="F155" r:id="rId10" display="olivier.schwab@bluewin.ch"/>
    <hyperlink ref="F157" r:id="rId11" display="jacques.vogt@swatch.com"/>
    <hyperlink ref="F166" r:id="rId12" display="aeschlimann.reynald@pmintl.ch"/>
    <hyperlink ref="F178" r:id="rId13" display="cfacci@bluewin.ch"/>
    <hyperlink ref="F186" r:id="rId14" display="pyb@dplanet.ch"/>
    <hyperlink ref="F196" r:id="rId15" display="denis.boegli@itsi.ch"/>
    <hyperlink ref="F206" r:id="rId16" display="jpkolly@bluewin.ch"/>
    <hyperlink ref="F208" r:id="rId17" display="albin.collaud@unine.ch"/>
    <hyperlink ref="F4" r:id="rId18" display="mclucea@swissonline.ch"/>
    <hyperlink ref="F14" r:id="rId19" display="flohhitz@bluewin.ch"/>
    <hyperlink ref="F32" r:id="rId20" display="fivaz@oscilloquartz.com"/>
    <hyperlink ref="F36" r:id="rId21" display="patrick.della.santa@bcv.ch"/>
    <hyperlink ref="F43" r:id="rId22" display="jean-claude.perrinjaquet@ne.ch"/>
    <hyperlink ref="F49" r:id="rId23" display="martip@post.ch"/>
    <hyperlink ref="F50" r:id="rId24" display="mife@net2000.ch"/>
    <hyperlink ref="F53" r:id="rId25" display="christophe.ruedin@bluewin.ch"/>
    <hyperlink ref="F59" r:id="rId26" display="samir.jeanneret@swissonline.ch"/>
    <hyperlink ref="F64" r:id="rId27" display="sev_fred69@hotmail.com"/>
    <hyperlink ref="F71" r:id="rId28" display="pazellerluc@hotmail.com"/>
    <hyperlink ref="F73" r:id="rId29" display="jpmignot@vtx.ch"/>
    <hyperlink ref="F77" r:id="rId30" display="philippe.schaller4@bluewin.ch"/>
    <hyperlink ref="F83" r:id="rId31" display="daniel.chételat@span.ch"/>
    <hyperlink ref="F86" r:id="rId32" display="remy.burki@bluewin.ch"/>
    <hyperlink ref="F92" r:id="rId33" display="michel.voyame@basler.ch"/>
    <hyperlink ref="F104" r:id="rId34" display="jacques.metz@bluewin.ch"/>
    <hyperlink ref="F123" r:id="rId35" display="patrick.schluter@bluewin.ch"/>
    <hyperlink ref="F133" r:id="rId36" display="guyomarch-j-l@swissonline.ch"/>
    <hyperlink ref="F130" r:id="rId37" display="hanspeter.kauer@ne.ch"/>
    <hyperlink ref="F174" r:id="rId38" display="goudzou@bluewin.ch"/>
    <hyperlink ref="F199" r:id="rId39" display="theo.sch@bluewin.ch"/>
  </hyperlinks>
  <printOptions/>
  <pageMargins left="0.75" right="0.75" top="1" bottom="1" header="0.4921259845" footer="0.4921259845"/>
  <pageSetup fitToHeight="3" fitToWidth="1" orientation="portrait" paperSize="9" scale="74" r:id="rId40"/>
  <headerFooter alignWithMargins="0">
    <oddHeader>&amp;L&amp;UANJTT - Liste des capitaines d'équipes&amp;R&amp;USaison 2001-2002</oddHeader>
    <oddFooter>&amp;CL = ligue ; E = équipe ; C = Coupe ANJTT ; J = jeunesse ; D = dames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Peseux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 Ruedin</dc:creator>
  <cp:keywords/>
  <dc:description/>
  <cp:lastModifiedBy>Christophe Ruedin</cp:lastModifiedBy>
  <cp:lastPrinted>2002-07-15T08:18:38Z</cp:lastPrinted>
  <dcterms:created xsi:type="dcterms:W3CDTF">2001-07-01T13:49:04Z</dcterms:created>
  <dcterms:modified xsi:type="dcterms:W3CDTF">2002-07-15T08:47:38Z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